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<sst xmlns="http://schemas.openxmlformats.org/spreadsheetml/2006/main" count="409" uniqueCount="210">
  <si>
    <t>сорт</t>
  </si>
  <si>
    <t>Культура</t>
  </si>
  <si>
    <t>цена</t>
  </si>
  <si>
    <t>сумма</t>
  </si>
  <si>
    <t>ФИО</t>
  </si>
  <si>
    <t>Город</t>
  </si>
  <si>
    <t>Доставка/Самовывоз</t>
  </si>
  <si>
    <t>Малина ремонтантная</t>
  </si>
  <si>
    <t>При поступлении предоплаты цена на товар фиксируюся от скачков в вверх и  в низ.</t>
  </si>
  <si>
    <t>Каштан</t>
  </si>
  <si>
    <t>Конский</t>
  </si>
  <si>
    <t>заказ присылайте на почту spksadovod@yandex.ru</t>
  </si>
  <si>
    <t>Смородина черная</t>
  </si>
  <si>
    <t>пакет.л</t>
  </si>
  <si>
    <t>Вес</t>
  </si>
  <si>
    <t>Брянская розовая</t>
  </si>
  <si>
    <t xml:space="preserve">Перун </t>
  </si>
  <si>
    <t xml:space="preserve">Селеческая-2 </t>
  </si>
  <si>
    <t xml:space="preserve">Гуливер </t>
  </si>
  <si>
    <t xml:space="preserve">Селеченская </t>
  </si>
  <si>
    <t xml:space="preserve">Орловский вальс </t>
  </si>
  <si>
    <t xml:space="preserve">Орловская серенада </t>
  </si>
  <si>
    <t xml:space="preserve">Черешня </t>
  </si>
  <si>
    <t>Слива домашняя</t>
  </si>
  <si>
    <t>Орех</t>
  </si>
  <si>
    <t xml:space="preserve">Лещина обыкновенная </t>
  </si>
  <si>
    <t>Высота.см</t>
  </si>
  <si>
    <t>возр.лет</t>
  </si>
  <si>
    <t>Слива китайская</t>
  </si>
  <si>
    <t>Вишня</t>
  </si>
  <si>
    <t>ОБЯЗАТЕЛЬНО К ЗАПОЛНЕНИЮ</t>
  </si>
  <si>
    <t>Телефон ,EMAIL</t>
  </si>
  <si>
    <t xml:space="preserve">Обильная </t>
  </si>
  <si>
    <t>Колонны</t>
  </si>
  <si>
    <t>Стартовая</t>
  </si>
  <si>
    <t>Гордость сибири</t>
  </si>
  <si>
    <t>Скороспелка из мичуринска</t>
  </si>
  <si>
    <t>П.Астахова</t>
  </si>
  <si>
    <t>Бряночка</t>
  </si>
  <si>
    <t>Подарок орлу</t>
  </si>
  <si>
    <t xml:space="preserve">Тернослив </t>
  </si>
  <si>
    <t>35-40</t>
  </si>
  <si>
    <t>Голубика высокорослая</t>
  </si>
  <si>
    <t>Лимонник</t>
  </si>
  <si>
    <t>25-35</t>
  </si>
  <si>
    <t>Минимальный заказ 80000р и 10шт по сорту</t>
  </si>
  <si>
    <t>Туя</t>
  </si>
  <si>
    <t>С3</t>
  </si>
  <si>
    <t>менжулип </t>
  </si>
  <si>
    <t>олд голд</t>
  </si>
  <si>
    <t>блю чип</t>
  </si>
  <si>
    <t>Можжевельник</t>
  </si>
  <si>
    <t>20+</t>
  </si>
  <si>
    <t>15+</t>
  </si>
  <si>
    <t>20-25</t>
  </si>
  <si>
    <t>15-20</t>
  </si>
  <si>
    <t>минимальный заказ для голубики 5шт для туй и можжевельников 3шт</t>
  </si>
  <si>
    <t>для заказов на сумму менее 80000р применяется коэфициент 1.3 для заказов менее 50000 коэфициент 1.5</t>
  </si>
  <si>
    <t>Нортланд</t>
  </si>
  <si>
    <t>китайский 3-4 побега</t>
  </si>
  <si>
    <t>китайский 3-6 побега</t>
  </si>
  <si>
    <t>С2</t>
  </si>
  <si>
    <t>Рододендрон вечнозеленый</t>
  </si>
  <si>
    <t>Листопадный</t>
  </si>
  <si>
    <t>Бузина</t>
  </si>
  <si>
    <t>черная</t>
  </si>
  <si>
    <t>Калина красная</t>
  </si>
  <si>
    <t>таежные рубины</t>
  </si>
  <si>
    <t>Отовский суперба</t>
  </si>
  <si>
    <t>Малина</t>
  </si>
  <si>
    <t>тибестая -розолистная</t>
  </si>
  <si>
    <t xml:space="preserve">Розы </t>
  </si>
  <si>
    <t>Ежевика</t>
  </si>
  <si>
    <t>10+</t>
  </si>
  <si>
    <t>Юбилейная</t>
  </si>
  <si>
    <t xml:space="preserve">Груша  </t>
  </si>
  <si>
    <t>20-30</t>
  </si>
  <si>
    <t xml:space="preserve">Самохвал  </t>
  </si>
  <si>
    <t xml:space="preserve">Честер </t>
  </si>
  <si>
    <t>Блю кроп</t>
  </si>
  <si>
    <t>Жимолость</t>
  </si>
  <si>
    <t>Лазурная</t>
  </si>
  <si>
    <t>Голубое веретено</t>
  </si>
  <si>
    <t>Августовская роса</t>
  </si>
  <si>
    <t>Гордость бакчара</t>
  </si>
  <si>
    <t>Звездочка</t>
  </si>
  <si>
    <t>Прайм арк фридом</t>
  </si>
  <si>
    <t>Земляника</t>
  </si>
  <si>
    <r>
      <t xml:space="preserve">Альба </t>
    </r>
    <r>
      <rPr>
        <sz val="11"/>
        <color indexed="10"/>
        <rFont val="Calibri"/>
        <family val="2"/>
      </rPr>
      <t xml:space="preserve">мин заказ 54шт </t>
    </r>
  </si>
  <si>
    <r>
      <t xml:space="preserve">Вима занта </t>
    </r>
    <r>
      <rPr>
        <sz val="11"/>
        <color indexed="10"/>
        <rFont val="Calibri"/>
        <family val="2"/>
      </rPr>
      <t>мин заказ 12шт</t>
    </r>
  </si>
  <si>
    <r>
      <t xml:space="preserve">викода мин </t>
    </r>
    <r>
      <rPr>
        <sz val="11"/>
        <color indexed="10"/>
        <rFont val="Calibri"/>
        <family val="2"/>
      </rPr>
      <t>заказ 20шт</t>
    </r>
  </si>
  <si>
    <t>мэджик мейяндекор</t>
  </si>
  <si>
    <t>Почво покровные</t>
  </si>
  <si>
    <t>20-40</t>
  </si>
  <si>
    <t xml:space="preserve">Хвалынское </t>
  </si>
  <si>
    <t xml:space="preserve">Карнавал </t>
  </si>
  <si>
    <t xml:space="preserve">Персиянка </t>
  </si>
  <si>
    <t xml:space="preserve">Губернское </t>
  </si>
  <si>
    <t>Лада</t>
  </si>
  <si>
    <t>Банановая</t>
  </si>
  <si>
    <t>Просто мария</t>
  </si>
  <si>
    <t>Добрянка</t>
  </si>
  <si>
    <t>Северянка</t>
  </si>
  <si>
    <t>П.Яковлева</t>
  </si>
  <si>
    <t>Отрадненская</t>
  </si>
  <si>
    <t>Велеса</t>
  </si>
  <si>
    <t>Видная</t>
  </si>
  <si>
    <t>Чудесница</t>
  </si>
  <si>
    <t>Детская</t>
  </si>
  <si>
    <t>40+</t>
  </si>
  <si>
    <t>Утро</t>
  </si>
  <si>
    <t>Заречная</t>
  </si>
  <si>
    <t>Малаховская</t>
  </si>
  <si>
    <t>Молодежная</t>
  </si>
  <si>
    <t>Радонеж</t>
  </si>
  <si>
    <t>Загорьевская</t>
  </si>
  <si>
    <t>Мценская</t>
  </si>
  <si>
    <t>Капелька</t>
  </si>
  <si>
    <t>Путинка</t>
  </si>
  <si>
    <t>Троснянская</t>
  </si>
  <si>
    <t>Орловская фея</t>
  </si>
  <si>
    <t>Аделина</t>
  </si>
  <si>
    <t>Дроздовская</t>
  </si>
  <si>
    <t>подвой</t>
  </si>
  <si>
    <t xml:space="preserve">семенной </t>
  </si>
  <si>
    <t>е-56</t>
  </si>
  <si>
    <t>свг</t>
  </si>
  <si>
    <t>логри</t>
  </si>
  <si>
    <t>антипка</t>
  </si>
  <si>
    <t>Сирень</t>
  </si>
  <si>
    <t>Княженика</t>
  </si>
  <si>
    <t>Astra</t>
  </si>
  <si>
    <t>Anna</t>
  </si>
  <si>
    <t>Aura</t>
  </si>
  <si>
    <t>Вудварди</t>
  </si>
  <si>
    <t>Глобоза</t>
  </si>
  <si>
    <t>Голден Брабант</t>
  </si>
  <si>
    <t>Даника</t>
  </si>
  <si>
    <t>Дегротс Спайер</t>
  </si>
  <si>
    <t>Литл Чампион</t>
  </si>
  <si>
    <t>10-15.</t>
  </si>
  <si>
    <t>Тини Тим</t>
  </si>
  <si>
    <t>С5</t>
  </si>
  <si>
    <t>Гаага</t>
  </si>
  <si>
    <t xml:space="preserve">Хеллики </t>
  </si>
  <si>
    <t>Импедитум</t>
  </si>
  <si>
    <t>Каролистный элит</t>
  </si>
  <si>
    <t xml:space="preserve">Японский </t>
  </si>
  <si>
    <t>Лаймглоу</t>
  </si>
  <si>
    <t>Принц Уэльский</t>
  </si>
  <si>
    <t>ТургуошиСпридер</t>
  </si>
  <si>
    <t>КуриваоГолд</t>
  </si>
  <si>
    <t>Нана</t>
  </si>
  <si>
    <t>Шлягер</t>
  </si>
  <si>
    <t>10-20.</t>
  </si>
  <si>
    <t>Мейери Компакса</t>
  </si>
  <si>
    <t>Депресса Ауреа</t>
  </si>
  <si>
    <t>30-50</t>
  </si>
  <si>
    <t>40-60</t>
  </si>
  <si>
    <t>Спотти Спридер</t>
  </si>
  <si>
    <t>Брусника</t>
  </si>
  <si>
    <t>Клюква</t>
  </si>
  <si>
    <t>Река</t>
  </si>
  <si>
    <t>Денис блю</t>
  </si>
  <si>
    <t>Блю голд</t>
  </si>
  <si>
    <t>Патриот</t>
  </si>
  <si>
    <t>Рябина красная</t>
  </si>
  <si>
    <t>заказ</t>
  </si>
  <si>
    <t>Фейерверк</t>
  </si>
  <si>
    <t>Майки</t>
  </si>
  <si>
    <t>Гортензия</t>
  </si>
  <si>
    <t>метельчатая</t>
  </si>
  <si>
    <t>микс сортов</t>
  </si>
  <si>
    <t xml:space="preserve">Малиновая гряда </t>
  </si>
  <si>
    <t xml:space="preserve">Похвалинка  </t>
  </si>
  <si>
    <t xml:space="preserve">Карамелька  </t>
  </si>
  <si>
    <r>
      <rPr>
        <b/>
        <sz val="11"/>
        <rFont val="Calibri"/>
        <family val="2"/>
      </rPr>
      <t>Зимние</t>
    </r>
    <r>
      <rPr>
        <b/>
        <sz val="11"/>
        <color indexed="10"/>
        <rFont val="Calibri"/>
        <family val="2"/>
      </rPr>
      <t xml:space="preserve"> </t>
    </r>
  </si>
  <si>
    <t xml:space="preserve">Есения </t>
  </si>
  <si>
    <t>наличие.шт</t>
  </si>
  <si>
    <t xml:space="preserve">Моравская </t>
  </si>
  <si>
    <t xml:space="preserve">Красавица москвы </t>
  </si>
  <si>
    <t xml:space="preserve">Президент Греви </t>
  </si>
  <si>
    <t>холгер </t>
  </si>
  <si>
    <t xml:space="preserve">Орловское полесье </t>
  </si>
  <si>
    <t xml:space="preserve">Маяк загорья </t>
  </si>
  <si>
    <t xml:space="preserve">Крупное ртищева </t>
  </si>
  <si>
    <t xml:space="preserve">Бузовьязовское </t>
  </si>
  <si>
    <t xml:space="preserve">Жилинское  </t>
  </si>
  <si>
    <t xml:space="preserve">Желанное </t>
  </si>
  <si>
    <t xml:space="preserve">Отличник </t>
  </si>
  <si>
    <t xml:space="preserve">Стахеевское </t>
  </si>
  <si>
    <t xml:space="preserve">Поэзия </t>
  </si>
  <si>
    <t>тунберга</t>
  </si>
  <si>
    <t xml:space="preserve">Барбарис </t>
  </si>
  <si>
    <t>Слава победителям</t>
  </si>
  <si>
    <t>Голден ринг</t>
  </si>
  <si>
    <t xml:space="preserve">фейри </t>
  </si>
  <si>
    <t>Блю карпет</t>
  </si>
  <si>
    <t>с3</t>
  </si>
  <si>
    <r>
      <rPr>
        <b/>
        <sz val="11"/>
        <rFont val="Calibri"/>
        <family val="2"/>
      </rPr>
      <t>Яблони Осенние</t>
    </r>
    <r>
      <rPr>
        <b/>
        <sz val="11"/>
        <color indexed="10"/>
        <rFont val="Calibri"/>
        <family val="2"/>
      </rPr>
      <t xml:space="preserve"> </t>
    </r>
  </si>
  <si>
    <t>Лациниата</t>
  </si>
  <si>
    <t>60-70</t>
  </si>
  <si>
    <t>Виноград столовый</t>
  </si>
  <si>
    <t>Аркадия</t>
  </si>
  <si>
    <t>есть</t>
  </si>
  <si>
    <t>Богдан хмельницкий</t>
  </si>
  <si>
    <t xml:space="preserve">Гирлянда </t>
  </si>
  <si>
    <t>Яблони Летние</t>
  </si>
  <si>
    <t>Ранее утро</t>
  </si>
  <si>
    <t>чайно гибридные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</si>
</sst>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10"/>
      <name val="Times New Roman"/>
      <family val="1"/>
    </font>
    <font>
      <b/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Arial"/>
      <family val="2"/>
    </font>
    <font>
      <sz val="12"/>
      <color theme="5"/>
      <name val="Times New Roman"/>
      <family val="1"/>
    </font>
    <font>
      <b/>
      <sz val="10"/>
      <color rgb="FF5C5C5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170" fontId="0" fillId="0" borderId="10" xfId="43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1" xfId="0" applyNumberFormat="1" applyBorder="1" applyAlignment="1">
      <alignment/>
    </xf>
    <xf numFmtId="170" fontId="0" fillId="0" borderId="10" xfId="43" applyFont="1" applyBorder="1" applyAlignment="1">
      <alignment/>
    </xf>
    <xf numFmtId="0" fontId="0" fillId="0" borderId="12" xfId="0" applyNumberFormat="1" applyFill="1" applyBorder="1" applyAlignment="1">
      <alignment/>
    </xf>
    <xf numFmtId="170" fontId="0" fillId="0" borderId="13" xfId="43" applyFont="1" applyFill="1" applyBorder="1" applyAlignment="1">
      <alignment/>
    </xf>
    <xf numFmtId="0" fontId="43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170" fontId="6" fillId="0" borderId="10" xfId="43" applyFont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170" fontId="6" fillId="0" borderId="11" xfId="43" applyFont="1" applyBorder="1" applyAlignment="1">
      <alignment/>
    </xf>
    <xf numFmtId="0" fontId="0" fillId="0" borderId="15" xfId="0" applyBorder="1" applyAlignment="1">
      <alignment/>
    </xf>
    <xf numFmtId="0" fontId="46" fillId="0" borderId="10" xfId="0" applyFont="1" applyBorder="1" applyAlignment="1">
      <alignment horizontal="left" vertical="center" wrapText="1" indent="1"/>
    </xf>
    <xf numFmtId="0" fontId="0" fillId="34" borderId="15" xfId="0" applyFill="1" applyBorder="1" applyAlignment="1">
      <alignment/>
    </xf>
    <xf numFmtId="0" fontId="45" fillId="0" borderId="10" xfId="0" applyNumberFormat="1" applyFont="1" applyBorder="1" applyAlignment="1">
      <alignment/>
    </xf>
    <xf numFmtId="170" fontId="45" fillId="0" borderId="10" xfId="43" applyFont="1" applyBorder="1" applyAlignment="1">
      <alignment/>
    </xf>
    <xf numFmtId="0" fontId="45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170" fontId="0" fillId="33" borderId="10" xfId="43" applyFont="1" applyFill="1" applyBorder="1" applyAlignment="1">
      <alignment/>
    </xf>
    <xf numFmtId="0" fontId="47" fillId="0" borderId="10" xfId="0" applyFont="1" applyBorder="1" applyAlignment="1">
      <alignment/>
    </xf>
    <xf numFmtId="0" fontId="0" fillId="0" borderId="12" xfId="0" applyFill="1" applyBorder="1" applyAlignment="1">
      <alignment/>
    </xf>
    <xf numFmtId="0" fontId="46" fillId="33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vertical="top" wrapText="1"/>
    </xf>
    <xf numFmtId="0" fontId="46" fillId="0" borderId="10" xfId="0" applyFont="1" applyBorder="1" applyAlignment="1">
      <alignment/>
    </xf>
    <xf numFmtId="17" fontId="45" fillId="0" borderId="0" xfId="0" applyNumberFormat="1" applyFont="1" applyAlignment="1">
      <alignment/>
    </xf>
    <xf numFmtId="17" fontId="45" fillId="0" borderId="10" xfId="0" applyNumberFormat="1" applyFont="1" applyBorder="1" applyAlignment="1">
      <alignment/>
    </xf>
    <xf numFmtId="17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70" fontId="43" fillId="0" borderId="10" xfId="43" applyFont="1" applyBorder="1" applyAlignment="1">
      <alignment/>
    </xf>
    <xf numFmtId="0" fontId="45" fillId="0" borderId="0" xfId="0" applyFont="1" applyBorder="1" applyAlignment="1">
      <alignment/>
    </xf>
    <xf numFmtId="0" fontId="46" fillId="33" borderId="10" xfId="0" applyFont="1" applyFill="1" applyBorder="1" applyAlignment="1">
      <alignment vertical="center" wrapText="1"/>
    </xf>
    <xf numFmtId="17" fontId="0" fillId="0" borderId="10" xfId="0" applyNumberFormat="1" applyBorder="1" applyAlignment="1">
      <alignment/>
    </xf>
    <xf numFmtId="0" fontId="0" fillId="34" borderId="0" xfId="0" applyFill="1" applyBorder="1" applyAlignment="1">
      <alignment/>
    </xf>
    <xf numFmtId="0" fontId="46" fillId="33" borderId="11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vertical="center" wrapText="1"/>
    </xf>
    <xf numFmtId="16" fontId="0" fillId="0" borderId="10" xfId="0" applyNumberFormat="1" applyBorder="1" applyAlignment="1">
      <alignment/>
    </xf>
    <xf numFmtId="0" fontId="45" fillId="0" borderId="10" xfId="0" applyFont="1" applyBorder="1" applyAlignment="1">
      <alignment/>
    </xf>
    <xf numFmtId="0" fontId="31" fillId="0" borderId="0" xfId="42" applyAlignment="1" applyProtection="1">
      <alignment/>
      <protection/>
    </xf>
    <xf numFmtId="0" fontId="43" fillId="0" borderId="15" xfId="0" applyFont="1" applyBorder="1" applyAlignment="1">
      <alignment/>
    </xf>
    <xf numFmtId="0" fontId="6" fillId="0" borderId="10" xfId="0" applyFont="1" applyBorder="1" applyAlignment="1">
      <alignment/>
    </xf>
    <xf numFmtId="170" fontId="43" fillId="33" borderId="10" xfId="43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tabSelected="1" zoomScalePageLayoutView="0" workbookViewId="0" topLeftCell="A70">
      <selection activeCell="I77" sqref="I77:I89"/>
    </sheetView>
  </sheetViews>
  <sheetFormatPr defaultColWidth="9.140625" defaultRowHeight="15"/>
  <cols>
    <col min="1" max="1" width="29.00390625" style="1" customWidth="1"/>
    <col min="2" max="2" width="11.00390625" style="1" customWidth="1"/>
    <col min="3" max="3" width="28.28125" style="1" customWidth="1"/>
    <col min="4" max="4" width="8.8515625" style="1" customWidth="1"/>
    <col min="5" max="5" width="9.28125" style="1" customWidth="1"/>
    <col min="6" max="6" width="10.57421875" style="5" customWidth="1"/>
    <col min="7" max="7" width="9.421875" style="5" customWidth="1"/>
    <col min="8" max="8" width="8.00390625" style="5" customWidth="1"/>
    <col min="9" max="9" width="13.140625" style="14" customWidth="1"/>
    <col min="10" max="10" width="13.8515625" style="4" customWidth="1"/>
  </cols>
  <sheetData>
    <row r="1" spans="1:11" ht="15">
      <c r="A1" s="1" t="s">
        <v>45</v>
      </c>
      <c r="J1" s="8"/>
      <c r="K1" s="37"/>
    </row>
    <row r="2" spans="1:11" ht="15">
      <c r="A2" s="1" t="s">
        <v>56</v>
      </c>
      <c r="J2" s="8"/>
      <c r="K2" s="37"/>
    </row>
    <row r="3" spans="1:11" ht="15">
      <c r="A3" s="1" t="s">
        <v>57</v>
      </c>
      <c r="J3" s="8"/>
      <c r="K3" s="37"/>
    </row>
    <row r="4" spans="1:11" ht="15">
      <c r="A4" s="1" t="s">
        <v>8</v>
      </c>
      <c r="J4" s="8"/>
      <c r="K4" s="37"/>
    </row>
    <row r="5" spans="1:11" ht="15">
      <c r="A5" s="1" t="s">
        <v>11</v>
      </c>
      <c r="J5" s="8"/>
      <c r="K5" s="37"/>
    </row>
    <row r="6" spans="1:12" s="23" customFormat="1" ht="15">
      <c r="A6" s="12" t="s">
        <v>30</v>
      </c>
      <c r="B6" s="12"/>
      <c r="C6" s="34"/>
      <c r="D6" s="34"/>
      <c r="E6" s="34"/>
      <c r="F6" s="21"/>
      <c r="G6" s="21"/>
      <c r="H6" s="21"/>
      <c r="I6" s="22"/>
      <c r="J6" s="22"/>
      <c r="K6" s="39"/>
      <c r="L6" s="33"/>
    </row>
    <row r="7" spans="1:11" ht="15.75" customHeight="1">
      <c r="A7" s="1" t="s">
        <v>4</v>
      </c>
      <c r="C7" s="3"/>
      <c r="D7" s="3"/>
      <c r="E7" s="3"/>
      <c r="J7" s="8"/>
      <c r="K7" s="37"/>
    </row>
    <row r="8" spans="1:11" ht="15.75" customHeight="1">
      <c r="A8" s="1" t="s">
        <v>31</v>
      </c>
      <c r="C8" s="3"/>
      <c r="D8" s="3"/>
      <c r="E8" s="3"/>
      <c r="J8" s="8"/>
      <c r="K8" s="37"/>
    </row>
    <row r="9" spans="1:11" ht="15.75" customHeight="1">
      <c r="A9" s="1" t="s">
        <v>5</v>
      </c>
      <c r="C9" s="3"/>
      <c r="D9" s="3"/>
      <c r="E9" s="3"/>
      <c r="J9" s="8"/>
      <c r="K9" s="37"/>
    </row>
    <row r="10" spans="1:11" ht="15.75" customHeight="1">
      <c r="A10" s="1" t="s">
        <v>6</v>
      </c>
      <c r="C10" s="3"/>
      <c r="D10" s="3"/>
      <c r="E10" s="3"/>
      <c r="J10" s="8"/>
      <c r="K10" s="37"/>
    </row>
    <row r="11" spans="1:11" ht="15">
      <c r="A11" s="1" t="s">
        <v>1</v>
      </c>
      <c r="B11" s="1" t="s">
        <v>123</v>
      </c>
      <c r="C11" s="3" t="s">
        <v>0</v>
      </c>
      <c r="D11" s="3" t="s">
        <v>178</v>
      </c>
      <c r="E11" s="3" t="s">
        <v>167</v>
      </c>
      <c r="F11" s="5" t="s">
        <v>26</v>
      </c>
      <c r="G11" s="6" t="s">
        <v>27</v>
      </c>
      <c r="H11" s="6" t="s">
        <v>13</v>
      </c>
      <c r="I11" s="14" t="s">
        <v>2</v>
      </c>
      <c r="J11" s="10" t="s">
        <v>3</v>
      </c>
      <c r="K11" s="9" t="s">
        <v>14</v>
      </c>
    </row>
    <row r="12" spans="1:11" ht="15">
      <c r="A12" s="18" t="s">
        <v>166</v>
      </c>
      <c r="B12" s="18"/>
      <c r="C12" s="3" t="s">
        <v>179</v>
      </c>
      <c r="D12" s="3">
        <v>17</v>
      </c>
      <c r="E12" s="3"/>
      <c r="F12" s="5">
        <v>30</v>
      </c>
      <c r="G12" s="6">
        <v>1</v>
      </c>
      <c r="H12" s="6">
        <v>3</v>
      </c>
      <c r="I12" s="14">
        <v>120</v>
      </c>
      <c r="J12" s="10">
        <f aca="true" t="shared" si="0" ref="J12:J43">I12*E12</f>
        <v>0</v>
      </c>
      <c r="K12" s="9">
        <f>E12*3</f>
        <v>0</v>
      </c>
    </row>
    <row r="13" spans="1:11" ht="15">
      <c r="A13" s="18" t="s">
        <v>129</v>
      </c>
      <c r="B13" s="18"/>
      <c r="C13" s="3" t="s">
        <v>180</v>
      </c>
      <c r="D13" s="3">
        <v>49</v>
      </c>
      <c r="E13" s="3"/>
      <c r="F13" s="5" t="s">
        <v>73</v>
      </c>
      <c r="G13" s="6">
        <v>1</v>
      </c>
      <c r="H13" s="6">
        <v>3</v>
      </c>
      <c r="I13" s="14">
        <v>160</v>
      </c>
      <c r="J13" s="10">
        <f t="shared" si="0"/>
        <v>0</v>
      </c>
      <c r="K13" s="9">
        <f>E13*3</f>
        <v>0</v>
      </c>
    </row>
    <row r="14" spans="1:11" ht="15">
      <c r="A14" s="11"/>
      <c r="B14" s="18"/>
      <c r="C14" s="3" t="s">
        <v>181</v>
      </c>
      <c r="D14" s="3">
        <v>16</v>
      </c>
      <c r="E14" s="3"/>
      <c r="F14" s="5" t="s">
        <v>73</v>
      </c>
      <c r="G14" s="6">
        <v>1</v>
      </c>
      <c r="H14" s="6">
        <v>3</v>
      </c>
      <c r="I14" s="14">
        <v>160</v>
      </c>
      <c r="J14" s="10">
        <f t="shared" si="0"/>
        <v>0</v>
      </c>
      <c r="K14" s="9">
        <f>E14*3</f>
        <v>0</v>
      </c>
    </row>
    <row r="15" spans="1:11" ht="15">
      <c r="A15" s="48"/>
      <c r="B15" s="18"/>
      <c r="C15" s="3" t="s">
        <v>205</v>
      </c>
      <c r="D15" s="3">
        <v>31</v>
      </c>
      <c r="E15" s="3"/>
      <c r="F15" s="5" t="s">
        <v>73</v>
      </c>
      <c r="G15" s="6">
        <v>1</v>
      </c>
      <c r="H15" s="6">
        <v>3</v>
      </c>
      <c r="I15" s="14">
        <v>160</v>
      </c>
      <c r="J15" s="10">
        <f t="shared" si="0"/>
        <v>0</v>
      </c>
      <c r="K15" s="9">
        <f>E15*3</f>
        <v>0</v>
      </c>
    </row>
    <row r="16" spans="1:11" ht="15">
      <c r="A16" s="18" t="s">
        <v>130</v>
      </c>
      <c r="B16" s="18"/>
      <c r="C16" s="3" t="s">
        <v>131</v>
      </c>
      <c r="D16" s="3" t="s">
        <v>204</v>
      </c>
      <c r="E16" s="3"/>
      <c r="F16" s="45"/>
      <c r="G16" s="6">
        <v>1</v>
      </c>
      <c r="H16" s="6">
        <v>0.5</v>
      </c>
      <c r="I16" s="38">
        <v>100</v>
      </c>
      <c r="J16" s="10">
        <f t="shared" si="0"/>
        <v>0</v>
      </c>
      <c r="K16" s="9">
        <f>E16*0.5</f>
        <v>0</v>
      </c>
    </row>
    <row r="17" spans="1:11" ht="15">
      <c r="A17" s="18"/>
      <c r="B17" s="18"/>
      <c r="C17" s="3" t="s">
        <v>132</v>
      </c>
      <c r="D17" s="3" t="s">
        <v>204</v>
      </c>
      <c r="E17" s="3"/>
      <c r="F17" s="45"/>
      <c r="G17" s="6">
        <v>1</v>
      </c>
      <c r="H17" s="6">
        <v>0.5</v>
      </c>
      <c r="I17" s="38">
        <v>100</v>
      </c>
      <c r="J17" s="10">
        <f t="shared" si="0"/>
        <v>0</v>
      </c>
      <c r="K17" s="9">
        <f>E17*0.5</f>
        <v>0</v>
      </c>
    </row>
    <row r="18" spans="1:11" ht="15">
      <c r="A18" s="18"/>
      <c r="B18" s="18"/>
      <c r="C18" s="3" t="s">
        <v>133</v>
      </c>
      <c r="D18" s="3" t="s">
        <v>204</v>
      </c>
      <c r="E18" s="3"/>
      <c r="G18" s="6">
        <v>1</v>
      </c>
      <c r="H18" s="6">
        <v>0.5</v>
      </c>
      <c r="I18" s="38">
        <v>100</v>
      </c>
      <c r="J18" s="10">
        <f t="shared" si="0"/>
        <v>0</v>
      </c>
      <c r="K18" s="9">
        <f>E18*0.5</f>
        <v>0</v>
      </c>
    </row>
    <row r="19" spans="1:11" ht="15">
      <c r="A19" s="18" t="s">
        <v>87</v>
      </c>
      <c r="B19" s="18"/>
      <c r="C19" s="3" t="s">
        <v>88</v>
      </c>
      <c r="D19" s="3" t="s">
        <v>204</v>
      </c>
      <c r="E19" s="3"/>
      <c r="G19" s="6">
        <v>1</v>
      </c>
      <c r="H19" s="6">
        <v>0.01</v>
      </c>
      <c r="I19" s="38">
        <v>35</v>
      </c>
      <c r="J19" s="10">
        <f t="shared" si="0"/>
        <v>0</v>
      </c>
      <c r="K19" s="9">
        <f aca="true" t="shared" si="1" ref="K19:K49">E19*3</f>
        <v>0</v>
      </c>
    </row>
    <row r="20" spans="1:11" ht="15">
      <c r="A20" s="18"/>
      <c r="B20" s="18"/>
      <c r="C20" s="3" t="s">
        <v>89</v>
      </c>
      <c r="D20" s="3" t="s">
        <v>204</v>
      </c>
      <c r="E20" s="3"/>
      <c r="G20" s="6">
        <v>1</v>
      </c>
      <c r="H20" s="6">
        <v>0.5</v>
      </c>
      <c r="I20" s="38">
        <v>35</v>
      </c>
      <c r="J20" s="10">
        <f t="shared" si="0"/>
        <v>0</v>
      </c>
      <c r="K20" s="9">
        <f t="shared" si="1"/>
        <v>0</v>
      </c>
    </row>
    <row r="21" spans="1:11" ht="15">
      <c r="A21" s="18"/>
      <c r="B21" s="18"/>
      <c r="C21" s="3" t="s">
        <v>90</v>
      </c>
      <c r="D21" s="3" t="s">
        <v>204</v>
      </c>
      <c r="E21" s="3"/>
      <c r="G21" s="6">
        <v>1</v>
      </c>
      <c r="H21" s="6">
        <v>0.25</v>
      </c>
      <c r="I21" s="38">
        <v>35</v>
      </c>
      <c r="J21" s="10">
        <f t="shared" si="0"/>
        <v>0</v>
      </c>
      <c r="K21" s="9">
        <f t="shared" si="1"/>
        <v>0</v>
      </c>
    </row>
    <row r="22" spans="1:11" ht="15">
      <c r="A22" s="18" t="s">
        <v>62</v>
      </c>
      <c r="B22" s="18"/>
      <c r="C22" s="3" t="s">
        <v>143</v>
      </c>
      <c r="D22" s="3">
        <v>16</v>
      </c>
      <c r="E22" s="3"/>
      <c r="F22" s="5" t="s">
        <v>54</v>
      </c>
      <c r="G22" s="6">
        <v>2</v>
      </c>
      <c r="H22" s="6" t="s">
        <v>47</v>
      </c>
      <c r="I22" s="14">
        <v>350</v>
      </c>
      <c r="J22" s="10">
        <f t="shared" si="0"/>
        <v>0</v>
      </c>
      <c r="K22" s="9">
        <f t="shared" si="1"/>
        <v>0</v>
      </c>
    </row>
    <row r="23" spans="1:11" ht="15">
      <c r="A23" s="18"/>
      <c r="B23" s="18"/>
      <c r="C23" s="3" t="s">
        <v>144</v>
      </c>
      <c r="D23" s="3">
        <v>7</v>
      </c>
      <c r="E23" s="3"/>
      <c r="F23" s="5" t="s">
        <v>54</v>
      </c>
      <c r="G23" s="6">
        <v>2</v>
      </c>
      <c r="H23" s="6" t="s">
        <v>47</v>
      </c>
      <c r="I23" s="14">
        <v>350</v>
      </c>
      <c r="J23" s="10">
        <f t="shared" si="0"/>
        <v>0</v>
      </c>
      <c r="K23" s="9">
        <f t="shared" si="1"/>
        <v>0</v>
      </c>
    </row>
    <row r="24" spans="1:11" ht="15">
      <c r="A24" s="18"/>
      <c r="B24" s="18"/>
      <c r="C24" s="3" t="s">
        <v>145</v>
      </c>
      <c r="D24" s="3">
        <v>70</v>
      </c>
      <c r="E24" s="3"/>
      <c r="F24" s="5" t="s">
        <v>54</v>
      </c>
      <c r="G24" s="6">
        <v>2</v>
      </c>
      <c r="H24" s="6" t="s">
        <v>47</v>
      </c>
      <c r="I24" s="14">
        <v>350</v>
      </c>
      <c r="J24" s="10">
        <f t="shared" si="0"/>
        <v>0</v>
      </c>
      <c r="K24" s="9">
        <f t="shared" si="1"/>
        <v>0</v>
      </c>
    </row>
    <row r="25" spans="1:11" ht="15">
      <c r="A25" s="18"/>
      <c r="B25" s="18"/>
      <c r="C25" s="3" t="s">
        <v>146</v>
      </c>
      <c r="D25" s="3">
        <v>73</v>
      </c>
      <c r="E25" s="3"/>
      <c r="F25" s="5" t="s">
        <v>54</v>
      </c>
      <c r="G25" s="6">
        <v>2</v>
      </c>
      <c r="H25" s="6" t="s">
        <v>47</v>
      </c>
      <c r="I25" s="14">
        <v>350</v>
      </c>
      <c r="J25" s="10">
        <f t="shared" si="0"/>
        <v>0</v>
      </c>
      <c r="K25" s="9">
        <f t="shared" si="1"/>
        <v>0</v>
      </c>
    </row>
    <row r="26" spans="1:11" ht="15">
      <c r="A26" s="18" t="s">
        <v>63</v>
      </c>
      <c r="B26" s="18"/>
      <c r="C26" s="3" t="s">
        <v>147</v>
      </c>
      <c r="D26" s="3">
        <v>41</v>
      </c>
      <c r="E26" s="3"/>
      <c r="F26" s="5" t="s">
        <v>54</v>
      </c>
      <c r="G26" s="6">
        <v>2</v>
      </c>
      <c r="H26" s="6" t="s">
        <v>47</v>
      </c>
      <c r="I26" s="14">
        <v>350</v>
      </c>
      <c r="J26" s="10">
        <f t="shared" si="0"/>
        <v>0</v>
      </c>
      <c r="K26" s="9">
        <f t="shared" si="1"/>
        <v>0</v>
      </c>
    </row>
    <row r="27" spans="1:11" ht="15">
      <c r="A27" s="18"/>
      <c r="B27" s="18"/>
      <c r="C27" s="3" t="s">
        <v>168</v>
      </c>
      <c r="D27" s="3">
        <v>20</v>
      </c>
      <c r="E27" s="3"/>
      <c r="F27" s="5">
        <v>20</v>
      </c>
      <c r="G27" s="6">
        <v>2</v>
      </c>
      <c r="H27" s="6" t="s">
        <v>47</v>
      </c>
      <c r="I27" s="14">
        <v>350</v>
      </c>
      <c r="J27" s="10">
        <f t="shared" si="0"/>
        <v>0</v>
      </c>
      <c r="K27" s="9">
        <f t="shared" si="1"/>
        <v>0</v>
      </c>
    </row>
    <row r="28" spans="1:11" ht="15">
      <c r="A28" s="18" t="s">
        <v>46</v>
      </c>
      <c r="B28" s="18"/>
      <c r="C28" s="31" t="s">
        <v>134</v>
      </c>
      <c r="D28" s="31">
        <v>40</v>
      </c>
      <c r="E28" s="31"/>
      <c r="F28" s="5" t="s">
        <v>55</v>
      </c>
      <c r="G28" s="6">
        <v>2</v>
      </c>
      <c r="H28" s="6" t="s">
        <v>47</v>
      </c>
      <c r="I28" s="14">
        <v>370</v>
      </c>
      <c r="J28" s="10">
        <f t="shared" si="0"/>
        <v>0</v>
      </c>
      <c r="K28" s="9">
        <f t="shared" si="1"/>
        <v>0</v>
      </c>
    </row>
    <row r="29" spans="3:11" ht="15">
      <c r="C29" s="31" t="s">
        <v>135</v>
      </c>
      <c r="D29" s="31">
        <v>50</v>
      </c>
      <c r="E29" s="31"/>
      <c r="F29" s="5" t="s">
        <v>55</v>
      </c>
      <c r="G29" s="6">
        <v>2</v>
      </c>
      <c r="H29" s="6" t="s">
        <v>47</v>
      </c>
      <c r="I29" s="14">
        <v>370</v>
      </c>
      <c r="J29" s="10">
        <f t="shared" si="0"/>
        <v>0</v>
      </c>
      <c r="K29" s="9">
        <f t="shared" si="1"/>
        <v>0</v>
      </c>
    </row>
    <row r="30" spans="3:11" ht="15">
      <c r="C30" s="31" t="s">
        <v>136</v>
      </c>
      <c r="D30" s="31">
        <v>97</v>
      </c>
      <c r="E30" s="31"/>
      <c r="F30" s="5" t="s">
        <v>93</v>
      </c>
      <c r="G30" s="6">
        <v>2</v>
      </c>
      <c r="H30" s="6" t="s">
        <v>47</v>
      </c>
      <c r="I30" s="14">
        <v>370</v>
      </c>
      <c r="J30" s="10">
        <f t="shared" si="0"/>
        <v>0</v>
      </c>
      <c r="K30" s="9">
        <f t="shared" si="1"/>
        <v>0</v>
      </c>
    </row>
    <row r="31" spans="3:11" ht="15">
      <c r="C31" s="31" t="s">
        <v>137</v>
      </c>
      <c r="D31" s="31">
        <v>50</v>
      </c>
      <c r="E31" s="31"/>
      <c r="F31" s="5" t="s">
        <v>140</v>
      </c>
      <c r="G31" s="6">
        <v>2</v>
      </c>
      <c r="H31" s="6" t="s">
        <v>47</v>
      </c>
      <c r="I31" s="14">
        <v>370</v>
      </c>
      <c r="J31" s="10">
        <f t="shared" si="0"/>
        <v>0</v>
      </c>
      <c r="K31" s="9">
        <f t="shared" si="1"/>
        <v>0</v>
      </c>
    </row>
    <row r="32" spans="3:11" ht="15">
      <c r="C32" s="31" t="s">
        <v>138</v>
      </c>
      <c r="D32" s="31">
        <v>38</v>
      </c>
      <c r="E32" s="31"/>
      <c r="F32" s="5" t="s">
        <v>93</v>
      </c>
      <c r="G32" s="6">
        <v>2</v>
      </c>
      <c r="H32" s="6" t="s">
        <v>47</v>
      </c>
      <c r="I32" s="14">
        <v>370</v>
      </c>
      <c r="J32" s="10">
        <f t="shared" si="0"/>
        <v>0</v>
      </c>
      <c r="K32" s="9">
        <f t="shared" si="1"/>
        <v>0</v>
      </c>
    </row>
    <row r="33" spans="3:11" ht="15">
      <c r="C33" s="31" t="s">
        <v>139</v>
      </c>
      <c r="D33" s="31">
        <v>50</v>
      </c>
      <c r="E33" s="31"/>
      <c r="F33" s="5" t="s">
        <v>140</v>
      </c>
      <c r="G33" s="6">
        <v>2</v>
      </c>
      <c r="H33" s="6" t="s">
        <v>47</v>
      </c>
      <c r="I33" s="14">
        <v>370</v>
      </c>
      <c r="J33" s="10">
        <f t="shared" si="0"/>
        <v>0</v>
      </c>
      <c r="K33" s="9">
        <f t="shared" si="1"/>
        <v>0</v>
      </c>
    </row>
    <row r="34" spans="3:11" ht="15">
      <c r="C34" s="31" t="s">
        <v>169</v>
      </c>
      <c r="D34" s="31">
        <v>50</v>
      </c>
      <c r="E34" s="31"/>
      <c r="F34" s="5" t="s">
        <v>140</v>
      </c>
      <c r="G34" s="6">
        <v>2</v>
      </c>
      <c r="H34" s="6" t="s">
        <v>47</v>
      </c>
      <c r="I34" s="14">
        <v>370</v>
      </c>
      <c r="J34" s="10">
        <f t="shared" si="0"/>
        <v>0</v>
      </c>
      <c r="K34" s="9">
        <f t="shared" si="1"/>
        <v>0</v>
      </c>
    </row>
    <row r="35" spans="3:11" ht="14.25" customHeight="1">
      <c r="C35" s="31" t="s">
        <v>141</v>
      </c>
      <c r="D35" s="31">
        <v>50</v>
      </c>
      <c r="E35" s="31"/>
      <c r="F35" s="5" t="s">
        <v>140</v>
      </c>
      <c r="G35" s="6">
        <v>2</v>
      </c>
      <c r="H35" s="6" t="s">
        <v>47</v>
      </c>
      <c r="I35" s="14">
        <v>370</v>
      </c>
      <c r="J35" s="10">
        <f t="shared" si="0"/>
        <v>0</v>
      </c>
      <c r="K35" s="9">
        <f t="shared" si="1"/>
        <v>0</v>
      </c>
    </row>
    <row r="36" spans="1:11" ht="15">
      <c r="A36" s="31" t="s">
        <v>51</v>
      </c>
      <c r="B36" s="31"/>
      <c r="C36" s="31" t="s">
        <v>48</v>
      </c>
      <c r="D36" s="31">
        <v>13</v>
      </c>
      <c r="E36" s="31"/>
      <c r="F36" s="5" t="s">
        <v>54</v>
      </c>
      <c r="G36" s="6">
        <v>2</v>
      </c>
      <c r="H36" s="6" t="s">
        <v>47</v>
      </c>
      <c r="I36" s="14">
        <v>370</v>
      </c>
      <c r="J36" s="10">
        <f t="shared" si="0"/>
        <v>0</v>
      </c>
      <c r="K36" s="9">
        <f t="shared" si="1"/>
        <v>0</v>
      </c>
    </row>
    <row r="37" spans="1:11" ht="15">
      <c r="A37" s="18"/>
      <c r="B37" s="18"/>
      <c r="C37" s="31" t="s">
        <v>182</v>
      </c>
      <c r="D37" s="31">
        <v>6</v>
      </c>
      <c r="E37" s="31"/>
      <c r="F37" s="5" t="s">
        <v>52</v>
      </c>
      <c r="G37" s="6">
        <v>2</v>
      </c>
      <c r="H37" s="6" t="s">
        <v>47</v>
      </c>
      <c r="I37" s="14">
        <v>370</v>
      </c>
      <c r="J37" s="10">
        <f t="shared" si="0"/>
        <v>0</v>
      </c>
      <c r="K37" s="9">
        <f t="shared" si="1"/>
        <v>0</v>
      </c>
    </row>
    <row r="38" spans="1:11" ht="15">
      <c r="A38" s="18"/>
      <c r="B38" s="18"/>
      <c r="C38" s="31" t="s">
        <v>49</v>
      </c>
      <c r="D38" s="31">
        <v>45</v>
      </c>
      <c r="E38" s="31"/>
      <c r="F38" s="5" t="s">
        <v>52</v>
      </c>
      <c r="G38" s="6">
        <v>2</v>
      </c>
      <c r="H38" s="6" t="s">
        <v>47</v>
      </c>
      <c r="I38" s="14">
        <v>370</v>
      </c>
      <c r="J38" s="10">
        <f t="shared" si="0"/>
        <v>0</v>
      </c>
      <c r="K38" s="9">
        <f t="shared" si="1"/>
        <v>0</v>
      </c>
    </row>
    <row r="39" spans="1:11" ht="15">
      <c r="A39" s="18"/>
      <c r="B39" s="18"/>
      <c r="C39" s="32" t="s">
        <v>50</v>
      </c>
      <c r="D39" s="32">
        <v>2</v>
      </c>
      <c r="E39" s="32"/>
      <c r="F39" s="5" t="s">
        <v>55</v>
      </c>
      <c r="G39" s="6">
        <v>2</v>
      </c>
      <c r="H39" s="6" t="s">
        <v>47</v>
      </c>
      <c r="I39" s="14">
        <v>370</v>
      </c>
      <c r="J39" s="10">
        <f t="shared" si="0"/>
        <v>0</v>
      </c>
      <c r="K39" s="9">
        <f t="shared" si="1"/>
        <v>0</v>
      </c>
    </row>
    <row r="40" spans="1:11" ht="15">
      <c r="A40" s="18"/>
      <c r="B40" s="18"/>
      <c r="C40" s="32" t="s">
        <v>197</v>
      </c>
      <c r="D40" s="32">
        <v>45</v>
      </c>
      <c r="E40" s="32"/>
      <c r="F40" s="5">
        <v>20</v>
      </c>
      <c r="G40" s="6">
        <v>2</v>
      </c>
      <c r="H40" s="6" t="s">
        <v>198</v>
      </c>
      <c r="I40" s="14">
        <v>370</v>
      </c>
      <c r="J40" s="10">
        <f t="shared" si="0"/>
        <v>0</v>
      </c>
      <c r="K40" s="9">
        <f t="shared" si="1"/>
        <v>0</v>
      </c>
    </row>
    <row r="41" spans="1:11" ht="15">
      <c r="A41" s="18"/>
      <c r="B41" s="18"/>
      <c r="C41" s="32" t="s">
        <v>148</v>
      </c>
      <c r="D41" s="32">
        <v>50</v>
      </c>
      <c r="E41" s="32"/>
      <c r="F41" s="5" t="s">
        <v>55</v>
      </c>
      <c r="G41" s="6">
        <v>2</v>
      </c>
      <c r="H41" s="6" t="s">
        <v>47</v>
      </c>
      <c r="I41" s="14">
        <v>370</v>
      </c>
      <c r="J41" s="10">
        <f t="shared" si="0"/>
        <v>0</v>
      </c>
      <c r="K41" s="9">
        <f t="shared" si="1"/>
        <v>0</v>
      </c>
    </row>
    <row r="42" spans="1:11" ht="15">
      <c r="A42" s="18"/>
      <c r="B42" s="18"/>
      <c r="C42" s="32" t="s">
        <v>149</v>
      </c>
      <c r="D42" s="32">
        <v>42</v>
      </c>
      <c r="E42" s="32"/>
      <c r="F42" s="5" t="s">
        <v>140</v>
      </c>
      <c r="G42" s="6">
        <v>2</v>
      </c>
      <c r="H42" s="6" t="s">
        <v>47</v>
      </c>
      <c r="I42" s="14">
        <v>370</v>
      </c>
      <c r="J42" s="10">
        <f t="shared" si="0"/>
        <v>0</v>
      </c>
      <c r="K42" s="9">
        <f t="shared" si="1"/>
        <v>0</v>
      </c>
    </row>
    <row r="43" spans="1:11" ht="15">
      <c r="A43" s="18"/>
      <c r="B43" s="18"/>
      <c r="C43" s="32" t="s">
        <v>150</v>
      </c>
      <c r="D43" s="32">
        <v>50</v>
      </c>
      <c r="E43" s="32"/>
      <c r="F43" s="5" t="s">
        <v>140</v>
      </c>
      <c r="G43" s="6">
        <v>2</v>
      </c>
      <c r="H43" s="6" t="s">
        <v>47</v>
      </c>
      <c r="I43" s="14">
        <v>370</v>
      </c>
      <c r="J43" s="10">
        <f t="shared" si="0"/>
        <v>0</v>
      </c>
      <c r="K43" s="9">
        <f t="shared" si="1"/>
        <v>0</v>
      </c>
    </row>
    <row r="44" spans="1:11" ht="15">
      <c r="A44" s="18"/>
      <c r="B44" s="18"/>
      <c r="C44" s="32" t="s">
        <v>151</v>
      </c>
      <c r="D44" s="32">
        <v>50</v>
      </c>
      <c r="E44" s="32"/>
      <c r="F44" s="5" t="s">
        <v>93</v>
      </c>
      <c r="G44" s="6">
        <v>2</v>
      </c>
      <c r="H44" s="6" t="s">
        <v>47</v>
      </c>
      <c r="I44" s="14">
        <v>370</v>
      </c>
      <c r="J44" s="10">
        <f aca="true" t="shared" si="2" ref="J44:J75">I44*E44</f>
        <v>0</v>
      </c>
      <c r="K44" s="9">
        <f t="shared" si="1"/>
        <v>0</v>
      </c>
    </row>
    <row r="45" spans="1:11" ht="15">
      <c r="A45" s="18"/>
      <c r="B45" s="18"/>
      <c r="C45" s="32" t="s">
        <v>152</v>
      </c>
      <c r="D45" s="32">
        <v>52</v>
      </c>
      <c r="E45" s="32"/>
      <c r="F45" s="5" t="s">
        <v>140</v>
      </c>
      <c r="G45" s="6">
        <v>2</v>
      </c>
      <c r="H45" s="6" t="s">
        <v>47</v>
      </c>
      <c r="I45" s="14">
        <v>370</v>
      </c>
      <c r="J45" s="10">
        <f t="shared" si="2"/>
        <v>0</v>
      </c>
      <c r="K45" s="9">
        <f t="shared" si="1"/>
        <v>0</v>
      </c>
    </row>
    <row r="46" spans="1:11" ht="15">
      <c r="A46" s="18"/>
      <c r="B46" s="18"/>
      <c r="C46" s="32" t="s">
        <v>153</v>
      </c>
      <c r="D46" s="32">
        <v>50</v>
      </c>
      <c r="E46" s="32"/>
      <c r="F46" s="41" t="s">
        <v>154</v>
      </c>
      <c r="G46" s="6">
        <v>2</v>
      </c>
      <c r="H46" s="6" t="s">
        <v>47</v>
      </c>
      <c r="I46" s="14">
        <v>370</v>
      </c>
      <c r="J46" s="10">
        <f t="shared" si="2"/>
        <v>0</v>
      </c>
      <c r="K46" s="9">
        <f t="shared" si="1"/>
        <v>0</v>
      </c>
    </row>
    <row r="47" spans="1:11" ht="15">
      <c r="A47" s="18"/>
      <c r="B47" s="18"/>
      <c r="C47" s="32" t="s">
        <v>155</v>
      </c>
      <c r="D47" s="32">
        <v>38</v>
      </c>
      <c r="E47" s="32"/>
      <c r="F47" s="5" t="s">
        <v>76</v>
      </c>
      <c r="G47" s="6">
        <v>2</v>
      </c>
      <c r="H47" s="6" t="s">
        <v>47</v>
      </c>
      <c r="I47" s="14">
        <v>370</v>
      </c>
      <c r="J47" s="10">
        <f t="shared" si="2"/>
        <v>0</v>
      </c>
      <c r="K47" s="9">
        <f t="shared" si="1"/>
        <v>0</v>
      </c>
    </row>
    <row r="48" spans="1:11" ht="15">
      <c r="A48" s="18"/>
      <c r="B48" s="18"/>
      <c r="C48" s="32" t="s">
        <v>156</v>
      </c>
      <c r="D48" s="32">
        <v>40</v>
      </c>
      <c r="E48" s="32"/>
      <c r="F48" s="5" t="s">
        <v>157</v>
      </c>
      <c r="G48" s="6">
        <v>3</v>
      </c>
      <c r="H48" s="6" t="s">
        <v>142</v>
      </c>
      <c r="I48" s="14">
        <v>420</v>
      </c>
      <c r="J48" s="10">
        <f t="shared" si="2"/>
        <v>0</v>
      </c>
      <c r="K48" s="9">
        <f t="shared" si="1"/>
        <v>0</v>
      </c>
    </row>
    <row r="49" spans="1:11" ht="15">
      <c r="A49" s="18"/>
      <c r="B49" s="18"/>
      <c r="C49" s="32" t="s">
        <v>159</v>
      </c>
      <c r="D49" s="32">
        <v>50</v>
      </c>
      <c r="E49" s="32"/>
      <c r="F49" s="5" t="s">
        <v>158</v>
      </c>
      <c r="G49" s="6">
        <v>3</v>
      </c>
      <c r="H49" s="6" t="s">
        <v>142</v>
      </c>
      <c r="I49" s="14">
        <v>420</v>
      </c>
      <c r="J49" s="10">
        <f t="shared" si="2"/>
        <v>0</v>
      </c>
      <c r="K49" s="9">
        <f t="shared" si="1"/>
        <v>0</v>
      </c>
    </row>
    <row r="50" spans="1:11" ht="15">
      <c r="A50" s="18" t="s">
        <v>160</v>
      </c>
      <c r="B50" s="18"/>
      <c r="C50" s="32"/>
      <c r="D50" s="3" t="s">
        <v>204</v>
      </c>
      <c r="E50" s="32"/>
      <c r="F50" s="5" t="s">
        <v>73</v>
      </c>
      <c r="G50" s="6">
        <v>2</v>
      </c>
      <c r="H50" s="6">
        <v>2</v>
      </c>
      <c r="I50" s="14">
        <v>300</v>
      </c>
      <c r="J50" s="10">
        <f t="shared" si="2"/>
        <v>0</v>
      </c>
      <c r="K50" s="9">
        <f>E50*1</f>
        <v>0</v>
      </c>
    </row>
    <row r="51" spans="1:11" ht="15">
      <c r="A51" s="18" t="s">
        <v>161</v>
      </c>
      <c r="B51" s="18"/>
      <c r="C51" s="32"/>
      <c r="D51" s="3" t="s">
        <v>204</v>
      </c>
      <c r="E51" s="32"/>
      <c r="F51" s="5" t="s">
        <v>73</v>
      </c>
      <c r="G51" s="6">
        <v>2</v>
      </c>
      <c r="H51" s="6">
        <v>2</v>
      </c>
      <c r="I51" s="14">
        <v>300</v>
      </c>
      <c r="J51" s="10">
        <f t="shared" si="2"/>
        <v>0</v>
      </c>
      <c r="K51" s="9">
        <f>E51*1</f>
        <v>0</v>
      </c>
    </row>
    <row r="52" spans="1:11" ht="15">
      <c r="A52" s="1" t="s">
        <v>42</v>
      </c>
      <c r="C52" s="3" t="s">
        <v>79</v>
      </c>
      <c r="D52" s="3" t="s">
        <v>204</v>
      </c>
      <c r="E52" s="3"/>
      <c r="F52" s="5" t="s">
        <v>76</v>
      </c>
      <c r="G52" s="6">
        <v>2</v>
      </c>
      <c r="H52" s="6">
        <v>2</v>
      </c>
      <c r="I52" s="14">
        <v>350</v>
      </c>
      <c r="J52" s="10">
        <f t="shared" si="2"/>
        <v>0</v>
      </c>
      <c r="K52" s="9">
        <f aca="true" t="shared" si="3" ref="K52:K57">E52*1.5</f>
        <v>0</v>
      </c>
    </row>
    <row r="53" spans="3:11" ht="15">
      <c r="C53" s="3" t="s">
        <v>58</v>
      </c>
      <c r="D53" s="3" t="s">
        <v>204</v>
      </c>
      <c r="E53" s="3"/>
      <c r="F53" s="5" t="s">
        <v>76</v>
      </c>
      <c r="G53" s="6">
        <v>2</v>
      </c>
      <c r="H53" s="6">
        <v>2</v>
      </c>
      <c r="I53" s="14">
        <v>350</v>
      </c>
      <c r="J53" s="10">
        <f t="shared" si="2"/>
        <v>0</v>
      </c>
      <c r="K53" s="9">
        <f t="shared" si="3"/>
        <v>0</v>
      </c>
    </row>
    <row r="54" spans="3:11" ht="15">
      <c r="C54" s="3" t="s">
        <v>162</v>
      </c>
      <c r="D54" s="3" t="s">
        <v>204</v>
      </c>
      <c r="E54" s="3"/>
      <c r="F54" s="5" t="s">
        <v>76</v>
      </c>
      <c r="G54" s="6">
        <v>2</v>
      </c>
      <c r="H54" s="6">
        <v>2</v>
      </c>
      <c r="I54" s="14">
        <v>350</v>
      </c>
      <c r="J54" s="10">
        <f t="shared" si="2"/>
        <v>0</v>
      </c>
      <c r="K54" s="9">
        <f t="shared" si="3"/>
        <v>0</v>
      </c>
    </row>
    <row r="55" spans="3:11" ht="15">
      <c r="C55" s="3" t="s">
        <v>163</v>
      </c>
      <c r="D55" s="3" t="s">
        <v>204</v>
      </c>
      <c r="E55" s="3"/>
      <c r="F55" s="5" t="s">
        <v>76</v>
      </c>
      <c r="G55" s="6">
        <v>2</v>
      </c>
      <c r="H55" s="6">
        <v>2</v>
      </c>
      <c r="I55" s="14">
        <v>350</v>
      </c>
      <c r="J55" s="10">
        <f t="shared" si="2"/>
        <v>0</v>
      </c>
      <c r="K55" s="9">
        <f t="shared" si="3"/>
        <v>0</v>
      </c>
    </row>
    <row r="56" spans="3:11" ht="15">
      <c r="C56" s="3" t="s">
        <v>164</v>
      </c>
      <c r="D56" s="3" t="s">
        <v>204</v>
      </c>
      <c r="E56" s="3"/>
      <c r="F56" s="5" t="s">
        <v>76</v>
      </c>
      <c r="G56" s="6">
        <v>2</v>
      </c>
      <c r="H56" s="6">
        <v>2</v>
      </c>
      <c r="I56" s="14">
        <v>350</v>
      </c>
      <c r="J56" s="10">
        <f t="shared" si="2"/>
        <v>0</v>
      </c>
      <c r="K56" s="9">
        <f t="shared" si="3"/>
        <v>0</v>
      </c>
    </row>
    <row r="57" spans="3:11" ht="15">
      <c r="C57" s="3" t="s">
        <v>165</v>
      </c>
      <c r="D57" s="3" t="s">
        <v>204</v>
      </c>
      <c r="E57" s="3"/>
      <c r="F57" s="5" t="s">
        <v>76</v>
      </c>
      <c r="G57" s="6">
        <v>2</v>
      </c>
      <c r="H57" s="6">
        <v>2</v>
      </c>
      <c r="I57" s="14">
        <v>350</v>
      </c>
      <c r="J57" s="10">
        <f t="shared" si="2"/>
        <v>0</v>
      </c>
      <c r="K57" s="9">
        <f t="shared" si="3"/>
        <v>0</v>
      </c>
    </row>
    <row r="58" spans="1:11" ht="15">
      <c r="A58" s="1" t="s">
        <v>43</v>
      </c>
      <c r="C58" s="3" t="s">
        <v>59</v>
      </c>
      <c r="D58" s="3" t="s">
        <v>204</v>
      </c>
      <c r="E58" s="3"/>
      <c r="F58" s="5" t="s">
        <v>44</v>
      </c>
      <c r="G58" s="6">
        <v>2</v>
      </c>
      <c r="H58" s="6" t="s">
        <v>61</v>
      </c>
      <c r="I58" s="14">
        <v>250</v>
      </c>
      <c r="J58" s="10">
        <f t="shared" si="2"/>
        <v>0</v>
      </c>
      <c r="K58" s="9">
        <f>E58*2</f>
        <v>0</v>
      </c>
    </row>
    <row r="59" spans="3:11" ht="15">
      <c r="C59" s="3" t="s">
        <v>60</v>
      </c>
      <c r="D59" s="3" t="s">
        <v>204</v>
      </c>
      <c r="E59" s="3"/>
      <c r="F59" s="5" t="s">
        <v>44</v>
      </c>
      <c r="G59" s="6">
        <v>4</v>
      </c>
      <c r="H59" s="6" t="s">
        <v>47</v>
      </c>
      <c r="I59" s="14">
        <v>300</v>
      </c>
      <c r="J59" s="10">
        <f t="shared" si="2"/>
        <v>0</v>
      </c>
      <c r="K59" s="9">
        <f aca="true" t="shared" si="4" ref="K59:K90">E59*3</f>
        <v>0</v>
      </c>
    </row>
    <row r="60" spans="1:11" ht="15">
      <c r="A60" s="1" t="s">
        <v>207</v>
      </c>
      <c r="C60" s="3" t="s">
        <v>208</v>
      </c>
      <c r="D60" s="3">
        <v>70</v>
      </c>
      <c r="E60" s="3"/>
      <c r="F60" s="5">
        <v>100</v>
      </c>
      <c r="G60" s="6">
        <v>1</v>
      </c>
      <c r="H60" s="6">
        <v>3</v>
      </c>
      <c r="I60" s="14">
        <v>150</v>
      </c>
      <c r="J60" s="10">
        <f t="shared" si="2"/>
        <v>0</v>
      </c>
      <c r="K60" s="9">
        <f t="shared" si="4"/>
        <v>0</v>
      </c>
    </row>
    <row r="61" spans="1:11" ht="15.75">
      <c r="A61" s="46" t="s">
        <v>199</v>
      </c>
      <c r="B61" s="1" t="s">
        <v>125</v>
      </c>
      <c r="C61" s="24" t="s">
        <v>184</v>
      </c>
      <c r="D61" s="24">
        <v>50</v>
      </c>
      <c r="E61" s="24"/>
      <c r="F61" s="5">
        <v>100</v>
      </c>
      <c r="G61" s="6">
        <v>1</v>
      </c>
      <c r="H61" s="6">
        <v>3</v>
      </c>
      <c r="I61" s="14">
        <v>150</v>
      </c>
      <c r="J61" s="10">
        <f t="shared" si="2"/>
        <v>0</v>
      </c>
      <c r="K61" s="9">
        <f t="shared" si="4"/>
        <v>0</v>
      </c>
    </row>
    <row r="62" spans="2:11" ht="21.75" customHeight="1">
      <c r="B62" s="1" t="s">
        <v>125</v>
      </c>
      <c r="C62" s="24" t="s">
        <v>185</v>
      </c>
      <c r="D62" s="24">
        <v>200</v>
      </c>
      <c r="E62" s="24"/>
      <c r="F62" s="5">
        <v>100</v>
      </c>
      <c r="G62" s="6">
        <v>1</v>
      </c>
      <c r="H62" s="6">
        <v>3</v>
      </c>
      <c r="I62" s="27">
        <v>150</v>
      </c>
      <c r="J62" s="10">
        <f t="shared" si="2"/>
        <v>0</v>
      </c>
      <c r="K62" s="9">
        <f t="shared" si="4"/>
        <v>0</v>
      </c>
    </row>
    <row r="63" spans="2:11" ht="15.75">
      <c r="B63" s="1" t="s">
        <v>125</v>
      </c>
      <c r="C63" s="24" t="s">
        <v>186</v>
      </c>
      <c r="D63" s="24">
        <v>10</v>
      </c>
      <c r="E63" s="24"/>
      <c r="F63" s="5">
        <v>100</v>
      </c>
      <c r="G63" s="6">
        <v>1</v>
      </c>
      <c r="H63" s="6">
        <v>3</v>
      </c>
      <c r="I63" s="14">
        <v>150</v>
      </c>
      <c r="J63" s="10">
        <f t="shared" si="2"/>
        <v>0</v>
      </c>
      <c r="K63" s="9">
        <f t="shared" si="4"/>
        <v>0</v>
      </c>
    </row>
    <row r="64" spans="2:11" ht="15.75">
      <c r="B64" s="25" t="s">
        <v>124</v>
      </c>
      <c r="C64" s="24" t="s">
        <v>187</v>
      </c>
      <c r="D64" s="24">
        <v>50</v>
      </c>
      <c r="E64" s="24"/>
      <c r="F64" s="5">
        <v>100</v>
      </c>
      <c r="G64" s="6">
        <v>1</v>
      </c>
      <c r="H64" s="6">
        <v>3</v>
      </c>
      <c r="I64" s="14">
        <v>150</v>
      </c>
      <c r="J64" s="10">
        <f t="shared" si="2"/>
        <v>0</v>
      </c>
      <c r="K64" s="9">
        <f t="shared" si="4"/>
        <v>0</v>
      </c>
    </row>
    <row r="65" spans="1:11" ht="15.75">
      <c r="A65" s="12"/>
      <c r="B65" s="1" t="s">
        <v>125</v>
      </c>
      <c r="C65" s="24" t="s">
        <v>183</v>
      </c>
      <c r="D65" s="24">
        <v>105</v>
      </c>
      <c r="E65" s="24"/>
      <c r="F65" s="5">
        <v>100</v>
      </c>
      <c r="G65" s="6">
        <v>1</v>
      </c>
      <c r="H65" s="6">
        <v>3</v>
      </c>
      <c r="I65" s="14">
        <v>150</v>
      </c>
      <c r="J65" s="10">
        <f t="shared" si="2"/>
        <v>0</v>
      </c>
      <c r="K65" s="9">
        <f t="shared" si="4"/>
        <v>0</v>
      </c>
    </row>
    <row r="66" spans="1:11" ht="15.75">
      <c r="A66" s="12"/>
      <c r="B66" s="1" t="s">
        <v>125</v>
      </c>
      <c r="C66" s="24" t="s">
        <v>189</v>
      </c>
      <c r="D66" s="24">
        <v>74</v>
      </c>
      <c r="E66" s="24"/>
      <c r="F66" s="5">
        <v>100</v>
      </c>
      <c r="G66" s="6">
        <v>1</v>
      </c>
      <c r="H66" s="6">
        <v>3</v>
      </c>
      <c r="I66" s="14">
        <v>150</v>
      </c>
      <c r="J66" s="10">
        <f t="shared" si="2"/>
        <v>0</v>
      </c>
      <c r="K66" s="9">
        <f t="shared" si="4"/>
        <v>0</v>
      </c>
    </row>
    <row r="67" spans="1:11" ht="15.75">
      <c r="A67" s="12"/>
      <c r="B67" s="1" t="s">
        <v>125</v>
      </c>
      <c r="C67" s="24" t="s">
        <v>194</v>
      </c>
      <c r="D67" s="24">
        <v>225</v>
      </c>
      <c r="E67" s="24"/>
      <c r="F67" s="5" t="s">
        <v>109</v>
      </c>
      <c r="G67" s="6">
        <v>1</v>
      </c>
      <c r="H67" s="6">
        <v>3</v>
      </c>
      <c r="I67" s="14">
        <v>150</v>
      </c>
      <c r="J67" s="10">
        <f t="shared" si="2"/>
        <v>0</v>
      </c>
      <c r="K67" s="9">
        <f t="shared" si="4"/>
        <v>0</v>
      </c>
    </row>
    <row r="68" spans="1:11" ht="15.75">
      <c r="A68" s="12"/>
      <c r="B68" s="25" t="s">
        <v>124</v>
      </c>
      <c r="C68" s="24" t="s">
        <v>94</v>
      </c>
      <c r="D68" s="24">
        <v>50</v>
      </c>
      <c r="E68" s="24"/>
      <c r="F68" s="5">
        <v>100</v>
      </c>
      <c r="G68" s="6">
        <v>1</v>
      </c>
      <c r="H68" s="6">
        <v>3</v>
      </c>
      <c r="I68" s="14">
        <v>150</v>
      </c>
      <c r="J68" s="10">
        <f t="shared" si="2"/>
        <v>0</v>
      </c>
      <c r="K68" s="9">
        <f t="shared" si="4"/>
        <v>0</v>
      </c>
    </row>
    <row r="69" spans="1:11" ht="15.75">
      <c r="A69" s="12"/>
      <c r="B69" s="1" t="s">
        <v>125</v>
      </c>
      <c r="C69" s="24" t="s">
        <v>188</v>
      </c>
      <c r="D69" s="24">
        <v>45</v>
      </c>
      <c r="E69" s="24"/>
      <c r="F69" s="5">
        <v>60</v>
      </c>
      <c r="G69" s="6">
        <v>1</v>
      </c>
      <c r="H69" s="6">
        <v>3</v>
      </c>
      <c r="I69" s="14">
        <v>150</v>
      </c>
      <c r="J69" s="10">
        <f t="shared" si="2"/>
        <v>0</v>
      </c>
      <c r="K69" s="9">
        <f t="shared" si="4"/>
        <v>0</v>
      </c>
    </row>
    <row r="70" spans="1:11" ht="15.75">
      <c r="A70" s="46" t="s">
        <v>176</v>
      </c>
      <c r="B70" s="1" t="s">
        <v>125</v>
      </c>
      <c r="C70" s="24" t="s">
        <v>190</v>
      </c>
      <c r="D70" s="24">
        <v>100</v>
      </c>
      <c r="E70" s="24"/>
      <c r="F70" s="5">
        <v>60</v>
      </c>
      <c r="G70" s="6">
        <v>1</v>
      </c>
      <c r="H70" s="6">
        <v>3</v>
      </c>
      <c r="I70" s="14">
        <v>150</v>
      </c>
      <c r="J70" s="10">
        <f t="shared" si="2"/>
        <v>0</v>
      </c>
      <c r="K70" s="9">
        <f t="shared" si="4"/>
        <v>0</v>
      </c>
    </row>
    <row r="71" spans="1:11" ht="15.75">
      <c r="A71" s="12"/>
      <c r="B71" s="25" t="s">
        <v>124</v>
      </c>
      <c r="C71" s="24" t="s">
        <v>97</v>
      </c>
      <c r="D71" s="24">
        <v>25</v>
      </c>
      <c r="E71" s="24"/>
      <c r="F71" s="5">
        <v>100</v>
      </c>
      <c r="G71" s="6">
        <v>1</v>
      </c>
      <c r="H71" s="6">
        <v>3</v>
      </c>
      <c r="I71" s="14">
        <v>150</v>
      </c>
      <c r="J71" s="10">
        <f t="shared" si="2"/>
        <v>0</v>
      </c>
      <c r="K71" s="9">
        <f t="shared" si="4"/>
        <v>0</v>
      </c>
    </row>
    <row r="72" spans="1:11" ht="15.75">
      <c r="A72" s="12"/>
      <c r="B72" s="25" t="s">
        <v>124</v>
      </c>
      <c r="C72" s="24" t="s">
        <v>95</v>
      </c>
      <c r="D72" s="24">
        <v>45</v>
      </c>
      <c r="E72" s="24"/>
      <c r="F72" s="5">
        <v>100</v>
      </c>
      <c r="G72" s="6">
        <v>1</v>
      </c>
      <c r="H72" s="6">
        <v>3</v>
      </c>
      <c r="I72" s="14">
        <v>150</v>
      </c>
      <c r="J72" s="10">
        <f t="shared" si="2"/>
        <v>0</v>
      </c>
      <c r="K72" s="9">
        <f t="shared" si="4"/>
        <v>0</v>
      </c>
    </row>
    <row r="73" spans="1:11" ht="15.75">
      <c r="A73" s="12"/>
      <c r="B73" s="25" t="s">
        <v>124</v>
      </c>
      <c r="C73" s="24" t="s">
        <v>96</v>
      </c>
      <c r="D73" s="24">
        <v>67</v>
      </c>
      <c r="E73" s="24"/>
      <c r="F73" s="5">
        <v>100</v>
      </c>
      <c r="G73" s="6">
        <v>1</v>
      </c>
      <c r="H73" s="6">
        <v>3</v>
      </c>
      <c r="I73" s="14">
        <v>150</v>
      </c>
      <c r="J73" s="10">
        <f t="shared" si="2"/>
        <v>0</v>
      </c>
      <c r="K73" s="9">
        <f t="shared" si="4"/>
        <v>0</v>
      </c>
    </row>
    <row r="74" spans="1:11" ht="15.75">
      <c r="A74" s="1" t="s">
        <v>33</v>
      </c>
      <c r="B74" s="1" t="s">
        <v>125</v>
      </c>
      <c r="C74" s="24" t="s">
        <v>191</v>
      </c>
      <c r="D74" s="24">
        <v>130</v>
      </c>
      <c r="E74" s="24"/>
      <c r="F74" s="19">
        <v>60</v>
      </c>
      <c r="G74" s="6">
        <v>1</v>
      </c>
      <c r="H74" s="6">
        <v>3</v>
      </c>
      <c r="I74" s="14">
        <v>200</v>
      </c>
      <c r="J74" s="10">
        <f t="shared" si="2"/>
        <v>0</v>
      </c>
      <c r="K74" s="9">
        <f t="shared" si="4"/>
        <v>0</v>
      </c>
    </row>
    <row r="75" spans="1:11" ht="15.75">
      <c r="A75" s="12"/>
      <c r="B75" s="1" t="s">
        <v>125</v>
      </c>
      <c r="C75" s="26" t="s">
        <v>177</v>
      </c>
      <c r="D75" s="26">
        <v>113</v>
      </c>
      <c r="E75" s="26"/>
      <c r="F75" s="19">
        <v>60</v>
      </c>
      <c r="G75" s="6">
        <v>1</v>
      </c>
      <c r="H75" s="6">
        <v>3</v>
      </c>
      <c r="I75" s="14">
        <v>200</v>
      </c>
      <c r="J75" s="10">
        <f t="shared" si="2"/>
        <v>0</v>
      </c>
      <c r="K75" s="9">
        <f t="shared" si="4"/>
        <v>0</v>
      </c>
    </row>
    <row r="76" spans="1:11" ht="15.75">
      <c r="A76" s="12"/>
      <c r="B76" s="1" t="s">
        <v>125</v>
      </c>
      <c r="C76" s="26" t="s">
        <v>206</v>
      </c>
      <c r="D76" s="26">
        <v>130</v>
      </c>
      <c r="E76" s="26"/>
      <c r="F76" s="19">
        <v>30</v>
      </c>
      <c r="G76" s="6">
        <v>1</v>
      </c>
      <c r="H76" s="6">
        <v>3</v>
      </c>
      <c r="I76" s="14">
        <v>200</v>
      </c>
      <c r="J76" s="10">
        <f aca="true" t="shared" si="5" ref="J76:J107">I76*E76</f>
        <v>0</v>
      </c>
      <c r="K76" s="9">
        <f t="shared" si="4"/>
        <v>0</v>
      </c>
    </row>
    <row r="77" spans="1:11" ht="15">
      <c r="A77" s="3" t="s">
        <v>75</v>
      </c>
      <c r="B77" s="25" t="s">
        <v>124</v>
      </c>
      <c r="C77" s="1" t="s">
        <v>36</v>
      </c>
      <c r="D77" s="3" t="s">
        <v>204</v>
      </c>
      <c r="F77" s="5">
        <v>70</v>
      </c>
      <c r="G77" s="6">
        <v>1</v>
      </c>
      <c r="H77" s="6">
        <v>4</v>
      </c>
      <c r="I77" s="38">
        <v>130</v>
      </c>
      <c r="J77" s="10">
        <f t="shared" si="5"/>
        <v>0</v>
      </c>
      <c r="K77" s="9">
        <f t="shared" si="4"/>
        <v>0</v>
      </c>
    </row>
    <row r="78" spans="1:11" ht="15">
      <c r="A78" s="12"/>
      <c r="B78" s="25" t="s">
        <v>124</v>
      </c>
      <c r="C78" s="1" t="s">
        <v>83</v>
      </c>
      <c r="D78" s="3" t="s">
        <v>204</v>
      </c>
      <c r="F78" s="5">
        <v>50</v>
      </c>
      <c r="G78" s="6">
        <v>1</v>
      </c>
      <c r="H78" s="6">
        <v>4</v>
      </c>
      <c r="I78" s="38">
        <v>130</v>
      </c>
      <c r="J78" s="10">
        <f t="shared" si="5"/>
        <v>0</v>
      </c>
      <c r="K78" s="9">
        <f t="shared" si="4"/>
        <v>0</v>
      </c>
    </row>
    <row r="79" spans="1:11" ht="15">
      <c r="A79" s="12"/>
      <c r="B79" s="25" t="s">
        <v>124</v>
      </c>
      <c r="C79" s="1" t="s">
        <v>99</v>
      </c>
      <c r="D79" s="3" t="s">
        <v>204</v>
      </c>
      <c r="F79" s="5" t="s">
        <v>109</v>
      </c>
      <c r="G79" s="6">
        <v>1</v>
      </c>
      <c r="H79" s="6">
        <v>4</v>
      </c>
      <c r="I79" s="38">
        <v>130</v>
      </c>
      <c r="J79" s="10">
        <f t="shared" si="5"/>
        <v>0</v>
      </c>
      <c r="K79" s="9">
        <f t="shared" si="4"/>
        <v>0</v>
      </c>
    </row>
    <row r="80" spans="1:11" ht="15">
      <c r="A80" s="12"/>
      <c r="B80" s="25" t="s">
        <v>124</v>
      </c>
      <c r="C80" s="1" t="s">
        <v>105</v>
      </c>
      <c r="D80" s="3" t="s">
        <v>204</v>
      </c>
      <c r="F80" s="5" t="s">
        <v>109</v>
      </c>
      <c r="G80" s="6">
        <v>1</v>
      </c>
      <c r="H80" s="6">
        <v>4</v>
      </c>
      <c r="I80" s="38">
        <v>130</v>
      </c>
      <c r="J80" s="10">
        <f t="shared" si="5"/>
        <v>0</v>
      </c>
      <c r="K80" s="9">
        <f t="shared" si="4"/>
        <v>0</v>
      </c>
    </row>
    <row r="81" spans="1:11" ht="15">
      <c r="A81" s="12"/>
      <c r="B81" s="25" t="s">
        <v>124</v>
      </c>
      <c r="C81" s="1" t="s">
        <v>106</v>
      </c>
      <c r="D81" s="3" t="s">
        <v>204</v>
      </c>
      <c r="F81" s="5" t="s">
        <v>109</v>
      </c>
      <c r="G81" s="6">
        <v>1</v>
      </c>
      <c r="H81" s="6">
        <v>4</v>
      </c>
      <c r="I81" s="38">
        <v>130</v>
      </c>
      <c r="J81" s="10">
        <f t="shared" si="5"/>
        <v>0</v>
      </c>
      <c r="K81" s="9">
        <f t="shared" si="4"/>
        <v>0</v>
      </c>
    </row>
    <row r="82" spans="1:11" ht="15">
      <c r="A82" s="12"/>
      <c r="B82" s="25" t="s">
        <v>124</v>
      </c>
      <c r="C82" s="1" t="s">
        <v>108</v>
      </c>
      <c r="D82" s="3" t="s">
        <v>204</v>
      </c>
      <c r="F82" s="5" t="s">
        <v>109</v>
      </c>
      <c r="G82" s="6">
        <v>1</v>
      </c>
      <c r="H82" s="6">
        <v>4</v>
      </c>
      <c r="I82" s="38">
        <v>130</v>
      </c>
      <c r="J82" s="10">
        <f t="shared" si="5"/>
        <v>0</v>
      </c>
      <c r="K82" s="9">
        <f t="shared" si="4"/>
        <v>0</v>
      </c>
    </row>
    <row r="83" spans="1:11" ht="15">
      <c r="A83" s="12"/>
      <c r="B83" s="25" t="s">
        <v>124</v>
      </c>
      <c r="C83" s="1" t="s">
        <v>101</v>
      </c>
      <c r="D83" s="3" t="s">
        <v>204</v>
      </c>
      <c r="F83" s="5" t="s">
        <v>109</v>
      </c>
      <c r="G83" s="6">
        <v>1</v>
      </c>
      <c r="H83" s="6">
        <v>4</v>
      </c>
      <c r="I83" s="38">
        <v>130</v>
      </c>
      <c r="J83" s="10">
        <f t="shared" si="5"/>
        <v>0</v>
      </c>
      <c r="K83" s="9">
        <f t="shared" si="4"/>
        <v>0</v>
      </c>
    </row>
    <row r="84" spans="1:11" ht="15">
      <c r="A84" s="12"/>
      <c r="B84" s="25" t="s">
        <v>124</v>
      </c>
      <c r="C84" s="1" t="s">
        <v>98</v>
      </c>
      <c r="D84" s="3" t="s">
        <v>204</v>
      </c>
      <c r="F84" s="5" t="s">
        <v>109</v>
      </c>
      <c r="G84" s="6">
        <v>1</v>
      </c>
      <c r="H84" s="6">
        <v>4</v>
      </c>
      <c r="I84" s="38">
        <v>130</v>
      </c>
      <c r="J84" s="10">
        <f t="shared" si="5"/>
        <v>0</v>
      </c>
      <c r="K84" s="9">
        <f t="shared" si="4"/>
        <v>0</v>
      </c>
    </row>
    <row r="85" spans="1:11" ht="15">
      <c r="A85" s="12"/>
      <c r="B85" s="25" t="s">
        <v>124</v>
      </c>
      <c r="C85" s="1" t="s">
        <v>104</v>
      </c>
      <c r="D85" s="3" t="s">
        <v>204</v>
      </c>
      <c r="F85" s="5" t="s">
        <v>109</v>
      </c>
      <c r="G85" s="6">
        <v>1</v>
      </c>
      <c r="H85" s="6">
        <v>4</v>
      </c>
      <c r="I85" s="38">
        <v>130</v>
      </c>
      <c r="J85" s="10">
        <f t="shared" si="5"/>
        <v>0</v>
      </c>
      <c r="K85" s="9">
        <f t="shared" si="4"/>
        <v>0</v>
      </c>
    </row>
    <row r="86" spans="1:11" ht="15">
      <c r="A86" s="12"/>
      <c r="B86" s="25" t="s">
        <v>124</v>
      </c>
      <c r="C86" s="1" t="s">
        <v>103</v>
      </c>
      <c r="D86" s="3" t="s">
        <v>204</v>
      </c>
      <c r="F86" s="5" t="s">
        <v>109</v>
      </c>
      <c r="G86" s="6">
        <v>1</v>
      </c>
      <c r="H86" s="6">
        <v>4</v>
      </c>
      <c r="I86" s="38">
        <v>130</v>
      </c>
      <c r="J86" s="10">
        <f t="shared" si="5"/>
        <v>0</v>
      </c>
      <c r="K86" s="9">
        <f t="shared" si="4"/>
        <v>0</v>
      </c>
    </row>
    <row r="87" spans="1:11" ht="15">
      <c r="A87" s="12"/>
      <c r="B87" s="25" t="s">
        <v>124</v>
      </c>
      <c r="C87" s="1" t="s">
        <v>100</v>
      </c>
      <c r="D87" s="3" t="s">
        <v>204</v>
      </c>
      <c r="F87" s="5" t="s">
        <v>109</v>
      </c>
      <c r="G87" s="6">
        <v>1</v>
      </c>
      <c r="H87" s="6">
        <v>4</v>
      </c>
      <c r="I87" s="38">
        <v>130</v>
      </c>
      <c r="J87" s="10">
        <f t="shared" si="5"/>
        <v>0</v>
      </c>
      <c r="K87" s="9">
        <f t="shared" si="4"/>
        <v>0</v>
      </c>
    </row>
    <row r="88" spans="1:11" ht="15">
      <c r="A88" s="12"/>
      <c r="B88" s="25" t="s">
        <v>124</v>
      </c>
      <c r="C88" s="1" t="s">
        <v>102</v>
      </c>
      <c r="D88" s="3" t="s">
        <v>204</v>
      </c>
      <c r="F88" s="5" t="s">
        <v>109</v>
      </c>
      <c r="G88" s="6">
        <v>1</v>
      </c>
      <c r="H88" s="6">
        <v>4</v>
      </c>
      <c r="I88" s="38">
        <v>130</v>
      </c>
      <c r="J88" s="10">
        <f t="shared" si="5"/>
        <v>0</v>
      </c>
      <c r="K88" s="9">
        <f t="shared" si="4"/>
        <v>0</v>
      </c>
    </row>
    <row r="89" spans="1:11" ht="15">
      <c r="A89" s="12"/>
      <c r="B89" s="25" t="s">
        <v>124</v>
      </c>
      <c r="C89" s="1" t="s">
        <v>107</v>
      </c>
      <c r="D89" s="3" t="s">
        <v>204</v>
      </c>
      <c r="F89" s="5" t="s">
        <v>109</v>
      </c>
      <c r="G89" s="6">
        <v>1</v>
      </c>
      <c r="H89" s="6">
        <v>4</v>
      </c>
      <c r="I89" s="38">
        <v>130</v>
      </c>
      <c r="J89" s="10">
        <f t="shared" si="5"/>
        <v>0</v>
      </c>
      <c r="K89" s="9">
        <f t="shared" si="4"/>
        <v>0</v>
      </c>
    </row>
    <row r="90" spans="1:11" ht="15">
      <c r="A90" s="1" t="s">
        <v>40</v>
      </c>
      <c r="B90" s="1" t="s">
        <v>126</v>
      </c>
      <c r="C90" s="1" t="s">
        <v>35</v>
      </c>
      <c r="D90" s="3" t="s">
        <v>204</v>
      </c>
      <c r="F90" s="5">
        <v>60</v>
      </c>
      <c r="G90" s="6">
        <v>1</v>
      </c>
      <c r="H90" s="6">
        <v>4</v>
      </c>
      <c r="I90" s="38">
        <v>130</v>
      </c>
      <c r="J90" s="10">
        <f t="shared" si="5"/>
        <v>0</v>
      </c>
      <c r="K90" s="9">
        <f t="shared" si="4"/>
        <v>0</v>
      </c>
    </row>
    <row r="91" spans="1:11" ht="15">
      <c r="A91" s="1" t="s">
        <v>23</v>
      </c>
      <c r="B91" s="1" t="s">
        <v>126</v>
      </c>
      <c r="C91" s="1" t="s">
        <v>74</v>
      </c>
      <c r="D91" s="3" t="s">
        <v>204</v>
      </c>
      <c r="F91" s="5">
        <v>60</v>
      </c>
      <c r="G91" s="6">
        <v>1</v>
      </c>
      <c r="H91" s="6">
        <v>3</v>
      </c>
      <c r="I91" s="38">
        <v>130</v>
      </c>
      <c r="J91" s="10">
        <f t="shared" si="5"/>
        <v>0</v>
      </c>
      <c r="K91" s="9">
        <f aca="true" t="shared" si="6" ref="K91:K111">E91*3</f>
        <v>0</v>
      </c>
    </row>
    <row r="92" spans="1:11" ht="15">
      <c r="A92" s="12"/>
      <c r="B92" s="1" t="s">
        <v>126</v>
      </c>
      <c r="C92" s="1" t="s">
        <v>34</v>
      </c>
      <c r="D92" s="3" t="s">
        <v>204</v>
      </c>
      <c r="F92" s="5">
        <v>60</v>
      </c>
      <c r="G92" s="6">
        <v>1</v>
      </c>
      <c r="H92" s="6">
        <v>3</v>
      </c>
      <c r="I92" s="38">
        <v>130</v>
      </c>
      <c r="J92" s="10">
        <f t="shared" si="5"/>
        <v>0</v>
      </c>
      <c r="K92" s="9">
        <f t="shared" si="6"/>
        <v>0</v>
      </c>
    </row>
    <row r="93" spans="1:11" ht="15">
      <c r="A93" s="12"/>
      <c r="B93" s="1" t="s">
        <v>126</v>
      </c>
      <c r="C93" s="1" t="s">
        <v>110</v>
      </c>
      <c r="D93" s="3" t="s">
        <v>204</v>
      </c>
      <c r="F93" s="5">
        <v>60</v>
      </c>
      <c r="G93" s="6">
        <v>1</v>
      </c>
      <c r="H93" s="6">
        <v>3</v>
      </c>
      <c r="I93" s="38">
        <v>130</v>
      </c>
      <c r="J93" s="10">
        <f t="shared" si="5"/>
        <v>0</v>
      </c>
      <c r="K93" s="9">
        <f t="shared" si="6"/>
        <v>0</v>
      </c>
    </row>
    <row r="94" spans="1:11" ht="15">
      <c r="A94" s="12"/>
      <c r="B94" s="1" t="s">
        <v>126</v>
      </c>
      <c r="C94" s="1" t="s">
        <v>111</v>
      </c>
      <c r="D94" s="3" t="s">
        <v>204</v>
      </c>
      <c r="F94" s="5">
        <v>60</v>
      </c>
      <c r="G94" s="6">
        <v>1</v>
      </c>
      <c r="H94" s="6">
        <v>3</v>
      </c>
      <c r="I94" s="38">
        <v>130</v>
      </c>
      <c r="J94" s="10">
        <f t="shared" si="5"/>
        <v>0</v>
      </c>
      <c r="K94" s="9">
        <f t="shared" si="6"/>
        <v>0</v>
      </c>
    </row>
    <row r="95" spans="1:11" ht="15">
      <c r="A95" s="12"/>
      <c r="B95" s="1" t="s">
        <v>126</v>
      </c>
      <c r="C95" s="1" t="s">
        <v>112</v>
      </c>
      <c r="D95" s="3" t="s">
        <v>204</v>
      </c>
      <c r="F95" s="5">
        <v>60</v>
      </c>
      <c r="G95" s="6">
        <v>1</v>
      </c>
      <c r="H95" s="6">
        <v>3</v>
      </c>
      <c r="I95" s="38">
        <v>130</v>
      </c>
      <c r="J95" s="10">
        <f t="shared" si="5"/>
        <v>0</v>
      </c>
      <c r="K95" s="9">
        <f t="shared" si="6"/>
        <v>0</v>
      </c>
    </row>
    <row r="96" spans="1:11" ht="20.25" customHeight="1">
      <c r="A96" s="1" t="s">
        <v>28</v>
      </c>
      <c r="C96" s="1" t="s">
        <v>32</v>
      </c>
      <c r="D96" s="3" t="s">
        <v>204</v>
      </c>
      <c r="F96" s="5">
        <v>80</v>
      </c>
      <c r="G96" s="5">
        <v>1</v>
      </c>
      <c r="H96" s="6">
        <v>4</v>
      </c>
      <c r="I96" s="38">
        <v>130</v>
      </c>
      <c r="J96" s="10">
        <f t="shared" si="5"/>
        <v>0</v>
      </c>
      <c r="K96" s="9">
        <f t="shared" si="6"/>
        <v>0</v>
      </c>
    </row>
    <row r="97" spans="1:11" ht="15">
      <c r="A97" s="1" t="s">
        <v>29</v>
      </c>
      <c r="B97" s="25" t="s">
        <v>127</v>
      </c>
      <c r="C97" s="1" t="s">
        <v>113</v>
      </c>
      <c r="D97" s="3">
        <v>25</v>
      </c>
      <c r="F97" s="5" t="s">
        <v>109</v>
      </c>
      <c r="G97" s="5">
        <v>1</v>
      </c>
      <c r="H97" s="6">
        <v>3</v>
      </c>
      <c r="I97" s="14">
        <v>200</v>
      </c>
      <c r="J97" s="10">
        <f t="shared" si="5"/>
        <v>0</v>
      </c>
      <c r="K97" s="9">
        <f t="shared" si="6"/>
        <v>0</v>
      </c>
    </row>
    <row r="98" spans="1:11" ht="15">
      <c r="A98" s="12"/>
      <c r="B98" s="25" t="s">
        <v>127</v>
      </c>
      <c r="C98" s="1" t="s">
        <v>114</v>
      </c>
      <c r="D98" s="3" t="s">
        <v>204</v>
      </c>
      <c r="F98" s="5" t="s">
        <v>109</v>
      </c>
      <c r="G98" s="5">
        <v>1</v>
      </c>
      <c r="H98" s="6">
        <v>3</v>
      </c>
      <c r="I98" s="14">
        <v>200</v>
      </c>
      <c r="J98" s="10">
        <f t="shared" si="5"/>
        <v>0</v>
      </c>
      <c r="K98" s="9">
        <f t="shared" si="6"/>
        <v>0</v>
      </c>
    </row>
    <row r="99" spans="1:11" ht="15">
      <c r="A99" s="12"/>
      <c r="B99" s="25" t="s">
        <v>127</v>
      </c>
      <c r="C99" s="1" t="s">
        <v>115</v>
      </c>
      <c r="D99" s="3" t="s">
        <v>204</v>
      </c>
      <c r="F99" s="5" t="s">
        <v>109</v>
      </c>
      <c r="G99" s="5">
        <v>1</v>
      </c>
      <c r="H99" s="6">
        <v>3</v>
      </c>
      <c r="I99" s="14">
        <v>200</v>
      </c>
      <c r="J99" s="10">
        <f t="shared" si="5"/>
        <v>0</v>
      </c>
      <c r="K99" s="9">
        <f t="shared" si="6"/>
        <v>0</v>
      </c>
    </row>
    <row r="100" spans="1:11" ht="15">
      <c r="A100" s="12"/>
      <c r="B100" s="25" t="s">
        <v>127</v>
      </c>
      <c r="C100" s="1" t="s">
        <v>116</v>
      </c>
      <c r="D100" s="3" t="s">
        <v>204</v>
      </c>
      <c r="F100" s="5" t="s">
        <v>109</v>
      </c>
      <c r="G100" s="5">
        <v>1</v>
      </c>
      <c r="H100" s="6">
        <v>3</v>
      </c>
      <c r="I100" s="14">
        <v>200</v>
      </c>
      <c r="J100" s="10">
        <f t="shared" si="5"/>
        <v>0</v>
      </c>
      <c r="K100" s="9">
        <f t="shared" si="6"/>
        <v>0</v>
      </c>
    </row>
    <row r="101" spans="1:11" ht="15">
      <c r="A101" s="12"/>
      <c r="B101" s="25" t="s">
        <v>127</v>
      </c>
      <c r="C101" s="1" t="s">
        <v>117</v>
      </c>
      <c r="D101" s="3">
        <v>165</v>
      </c>
      <c r="F101" s="5" t="s">
        <v>109</v>
      </c>
      <c r="G101" s="5">
        <v>1</v>
      </c>
      <c r="H101" s="6">
        <v>3</v>
      </c>
      <c r="I101" s="14">
        <v>200</v>
      </c>
      <c r="J101" s="10">
        <f t="shared" si="5"/>
        <v>0</v>
      </c>
      <c r="K101" s="9">
        <f t="shared" si="6"/>
        <v>0</v>
      </c>
    </row>
    <row r="102" spans="1:11" ht="15">
      <c r="A102" s="12"/>
      <c r="B102" s="25" t="s">
        <v>127</v>
      </c>
      <c r="C102" s="1" t="s">
        <v>118</v>
      </c>
      <c r="D102" s="3">
        <v>65</v>
      </c>
      <c r="F102" s="5" t="s">
        <v>109</v>
      </c>
      <c r="G102" s="5">
        <v>1</v>
      </c>
      <c r="H102" s="6">
        <v>3</v>
      </c>
      <c r="I102" s="14">
        <v>200</v>
      </c>
      <c r="J102" s="10">
        <f t="shared" si="5"/>
        <v>0</v>
      </c>
      <c r="K102" s="9">
        <f t="shared" si="6"/>
        <v>0</v>
      </c>
    </row>
    <row r="103" spans="1:11" ht="15">
      <c r="A103" s="13" t="s">
        <v>22</v>
      </c>
      <c r="B103" s="13" t="s">
        <v>128</v>
      </c>
      <c r="C103" s="1" t="s">
        <v>15</v>
      </c>
      <c r="D103" s="3" t="s">
        <v>204</v>
      </c>
      <c r="F103" s="5" t="s">
        <v>109</v>
      </c>
      <c r="G103" s="5">
        <v>1</v>
      </c>
      <c r="H103" s="6">
        <v>3</v>
      </c>
      <c r="I103" s="14">
        <v>200</v>
      </c>
      <c r="J103" s="10">
        <f t="shared" si="5"/>
        <v>0</v>
      </c>
      <c r="K103" s="9">
        <f t="shared" si="6"/>
        <v>0</v>
      </c>
    </row>
    <row r="104" spans="1:11" ht="15.75">
      <c r="A104" s="28"/>
      <c r="B104" s="13" t="s">
        <v>128</v>
      </c>
      <c r="C104" s="1" t="s">
        <v>38</v>
      </c>
      <c r="D104" s="3" t="s">
        <v>204</v>
      </c>
      <c r="F104" s="5" t="s">
        <v>109</v>
      </c>
      <c r="G104" s="5">
        <v>1</v>
      </c>
      <c r="H104" s="6">
        <v>3</v>
      </c>
      <c r="I104" s="14">
        <v>200</v>
      </c>
      <c r="J104" s="10">
        <f t="shared" si="5"/>
        <v>0</v>
      </c>
      <c r="K104" s="9">
        <f t="shared" si="6"/>
        <v>0</v>
      </c>
    </row>
    <row r="105" spans="1:11" ht="15.75">
      <c r="A105" s="28"/>
      <c r="B105" s="13" t="s">
        <v>128</v>
      </c>
      <c r="C105" s="1" t="s">
        <v>39</v>
      </c>
      <c r="D105" s="3" t="s">
        <v>204</v>
      </c>
      <c r="F105" s="5" t="s">
        <v>109</v>
      </c>
      <c r="G105" s="5">
        <v>1</v>
      </c>
      <c r="H105" s="6">
        <v>3</v>
      </c>
      <c r="I105" s="14">
        <v>200</v>
      </c>
      <c r="J105" s="10">
        <f t="shared" si="5"/>
        <v>0</v>
      </c>
      <c r="K105" s="9">
        <f t="shared" si="6"/>
        <v>0</v>
      </c>
    </row>
    <row r="106" spans="1:11" ht="15.75">
      <c r="A106" s="28"/>
      <c r="B106" s="13" t="s">
        <v>128</v>
      </c>
      <c r="C106" s="1" t="s">
        <v>37</v>
      </c>
      <c r="D106" s="3" t="s">
        <v>204</v>
      </c>
      <c r="F106" s="5" t="s">
        <v>109</v>
      </c>
      <c r="G106" s="5">
        <v>1</v>
      </c>
      <c r="H106" s="6">
        <v>3</v>
      </c>
      <c r="I106" s="14">
        <v>200</v>
      </c>
      <c r="J106" s="10">
        <f t="shared" si="5"/>
        <v>0</v>
      </c>
      <c r="K106" s="9">
        <f t="shared" si="6"/>
        <v>0</v>
      </c>
    </row>
    <row r="107" spans="1:11" ht="15">
      <c r="A107" s="12"/>
      <c r="B107" s="13" t="s">
        <v>128</v>
      </c>
      <c r="C107" s="36" t="s">
        <v>119</v>
      </c>
      <c r="D107" s="3" t="s">
        <v>204</v>
      </c>
      <c r="E107" s="36"/>
      <c r="F107" s="5" t="s">
        <v>109</v>
      </c>
      <c r="G107" s="5">
        <v>1</v>
      </c>
      <c r="H107" s="6">
        <v>3</v>
      </c>
      <c r="I107" s="14">
        <v>200</v>
      </c>
      <c r="J107" s="10">
        <f t="shared" si="5"/>
        <v>0</v>
      </c>
      <c r="K107" s="9">
        <f t="shared" si="6"/>
        <v>0</v>
      </c>
    </row>
    <row r="108" spans="1:11" ht="15">
      <c r="A108" s="12"/>
      <c r="B108" s="13" t="s">
        <v>128</v>
      </c>
      <c r="C108" s="36" t="s">
        <v>120</v>
      </c>
      <c r="D108" s="3" t="s">
        <v>204</v>
      </c>
      <c r="E108" s="36"/>
      <c r="F108" s="5" t="s">
        <v>109</v>
      </c>
      <c r="G108" s="5">
        <v>1</v>
      </c>
      <c r="H108" s="6">
        <v>3</v>
      </c>
      <c r="I108" s="14">
        <v>200</v>
      </c>
      <c r="J108" s="10">
        <f aca="true" t="shared" si="7" ref="J108:J139">I108*E108</f>
        <v>0</v>
      </c>
      <c r="K108" s="9">
        <f t="shared" si="6"/>
        <v>0</v>
      </c>
    </row>
    <row r="109" spans="1:11" ht="15">
      <c r="A109" s="12"/>
      <c r="B109" s="13" t="s">
        <v>128</v>
      </c>
      <c r="C109" s="36" t="s">
        <v>121</v>
      </c>
      <c r="D109" s="3" t="s">
        <v>204</v>
      </c>
      <c r="E109" s="36"/>
      <c r="F109" s="5" t="s">
        <v>109</v>
      </c>
      <c r="G109" s="5">
        <v>1</v>
      </c>
      <c r="H109" s="6">
        <v>3</v>
      </c>
      <c r="I109" s="14">
        <v>200</v>
      </c>
      <c r="J109" s="10">
        <f t="shared" si="7"/>
        <v>0</v>
      </c>
      <c r="K109" s="9">
        <f t="shared" si="6"/>
        <v>0</v>
      </c>
    </row>
    <row r="110" spans="1:11" ht="15">
      <c r="A110" s="12"/>
      <c r="B110" s="13" t="s">
        <v>128</v>
      </c>
      <c r="C110" s="36" t="s">
        <v>122</v>
      </c>
      <c r="D110" s="3" t="s">
        <v>204</v>
      </c>
      <c r="E110" s="36"/>
      <c r="F110" s="5" t="s">
        <v>109</v>
      </c>
      <c r="G110" s="5">
        <v>1</v>
      </c>
      <c r="H110" s="6">
        <v>3</v>
      </c>
      <c r="I110" s="14">
        <v>200</v>
      </c>
      <c r="J110" s="10">
        <f t="shared" si="7"/>
        <v>0</v>
      </c>
      <c r="K110" s="9">
        <f t="shared" si="6"/>
        <v>0</v>
      </c>
    </row>
    <row r="111" spans="1:11" ht="15">
      <c r="A111" s="1" t="s">
        <v>202</v>
      </c>
      <c r="B111" s="18"/>
      <c r="C111" s="20" t="s">
        <v>203</v>
      </c>
      <c r="D111" s="20">
        <v>35</v>
      </c>
      <c r="E111" s="20"/>
      <c r="F111" s="5">
        <v>40</v>
      </c>
      <c r="G111" s="5">
        <v>2</v>
      </c>
      <c r="H111" s="6">
        <v>3</v>
      </c>
      <c r="I111" s="14">
        <v>150</v>
      </c>
      <c r="J111" s="10">
        <f t="shared" si="7"/>
        <v>0</v>
      </c>
      <c r="K111" s="9">
        <f t="shared" si="6"/>
        <v>0</v>
      </c>
    </row>
    <row r="112" spans="1:11" ht="15">
      <c r="A112" s="1" t="s">
        <v>80</v>
      </c>
      <c r="B112" s="18"/>
      <c r="C112" s="20" t="s">
        <v>81</v>
      </c>
      <c r="D112" s="3" t="s">
        <v>204</v>
      </c>
      <c r="E112" s="20"/>
      <c r="F112" s="5">
        <v>30</v>
      </c>
      <c r="G112" s="5">
        <v>2</v>
      </c>
      <c r="H112" s="6">
        <v>2</v>
      </c>
      <c r="I112" s="14">
        <v>140</v>
      </c>
      <c r="J112" s="10">
        <f t="shared" si="7"/>
        <v>0</v>
      </c>
      <c r="K112" s="9">
        <f aca="true" t="shared" si="8" ref="K112:K121">E112*2</f>
        <v>0</v>
      </c>
    </row>
    <row r="113" spans="2:11" ht="15">
      <c r="B113" s="18"/>
      <c r="C113" s="20" t="s">
        <v>84</v>
      </c>
      <c r="D113" s="3" t="s">
        <v>204</v>
      </c>
      <c r="E113" s="20"/>
      <c r="F113" s="5">
        <v>30</v>
      </c>
      <c r="G113" s="5">
        <v>2</v>
      </c>
      <c r="H113" s="6">
        <v>2</v>
      </c>
      <c r="I113" s="14">
        <v>140</v>
      </c>
      <c r="J113" s="10">
        <f t="shared" si="7"/>
        <v>0</v>
      </c>
      <c r="K113" s="9">
        <f t="shared" si="8"/>
        <v>0</v>
      </c>
    </row>
    <row r="114" spans="2:11" ht="15">
      <c r="B114" s="18"/>
      <c r="C114" s="20" t="s">
        <v>85</v>
      </c>
      <c r="D114" s="3" t="s">
        <v>204</v>
      </c>
      <c r="E114" s="20"/>
      <c r="F114" s="5">
        <v>30</v>
      </c>
      <c r="G114" s="5">
        <v>2</v>
      </c>
      <c r="H114" s="6">
        <v>2</v>
      </c>
      <c r="I114" s="14">
        <v>140</v>
      </c>
      <c r="J114" s="10">
        <f t="shared" si="7"/>
        <v>0</v>
      </c>
      <c r="K114" s="9">
        <f t="shared" si="8"/>
        <v>0</v>
      </c>
    </row>
    <row r="115" spans="2:11" ht="15">
      <c r="B115" s="18"/>
      <c r="C115" s="20" t="s">
        <v>82</v>
      </c>
      <c r="D115" s="3" t="s">
        <v>204</v>
      </c>
      <c r="E115" s="20"/>
      <c r="F115" s="5">
        <v>30</v>
      </c>
      <c r="G115" s="5">
        <v>2</v>
      </c>
      <c r="H115" s="6">
        <v>2</v>
      </c>
      <c r="I115" s="14">
        <v>140</v>
      </c>
      <c r="J115" s="10">
        <f t="shared" si="7"/>
        <v>0</v>
      </c>
      <c r="K115" s="9">
        <f t="shared" si="8"/>
        <v>0</v>
      </c>
    </row>
    <row r="116" spans="1:11" ht="15">
      <c r="A116" s="1" t="s">
        <v>12</v>
      </c>
      <c r="B116" s="18"/>
      <c r="C116" s="18" t="s">
        <v>18</v>
      </c>
      <c r="D116" s="3" t="s">
        <v>204</v>
      </c>
      <c r="E116" s="18"/>
      <c r="F116" s="5">
        <v>40</v>
      </c>
      <c r="G116" s="5">
        <v>2</v>
      </c>
      <c r="H116" s="6">
        <v>2</v>
      </c>
      <c r="I116" s="14">
        <v>120</v>
      </c>
      <c r="J116" s="10">
        <f t="shared" si="7"/>
        <v>0</v>
      </c>
      <c r="K116" s="9">
        <f t="shared" si="8"/>
        <v>0</v>
      </c>
    </row>
    <row r="117" spans="3:11" ht="15">
      <c r="C117" s="1" t="s">
        <v>17</v>
      </c>
      <c r="D117" s="3" t="s">
        <v>204</v>
      </c>
      <c r="F117" s="5">
        <v>40</v>
      </c>
      <c r="G117" s="5">
        <v>2</v>
      </c>
      <c r="H117" s="6">
        <v>2</v>
      </c>
      <c r="I117" s="14">
        <v>120</v>
      </c>
      <c r="J117" s="10">
        <f t="shared" si="7"/>
        <v>0</v>
      </c>
      <c r="K117" s="9">
        <f t="shared" si="8"/>
        <v>0</v>
      </c>
    </row>
    <row r="118" spans="3:11" ht="15">
      <c r="C118" s="1" t="s">
        <v>19</v>
      </c>
      <c r="D118" s="3" t="s">
        <v>204</v>
      </c>
      <c r="F118" s="5">
        <v>40</v>
      </c>
      <c r="G118" s="5">
        <v>2</v>
      </c>
      <c r="H118" s="6">
        <v>2</v>
      </c>
      <c r="I118" s="14">
        <v>120</v>
      </c>
      <c r="J118" s="10">
        <f t="shared" si="7"/>
        <v>0</v>
      </c>
      <c r="K118" s="9">
        <f t="shared" si="8"/>
        <v>0</v>
      </c>
    </row>
    <row r="119" spans="3:11" ht="15">
      <c r="C119" s="1" t="s">
        <v>16</v>
      </c>
      <c r="D119" s="3" t="s">
        <v>204</v>
      </c>
      <c r="F119" s="5">
        <v>40</v>
      </c>
      <c r="G119" s="5">
        <v>2</v>
      </c>
      <c r="H119" s="6">
        <v>2</v>
      </c>
      <c r="I119" s="14">
        <v>120</v>
      </c>
      <c r="J119" s="10">
        <f t="shared" si="7"/>
        <v>0</v>
      </c>
      <c r="K119" s="9">
        <f t="shared" si="8"/>
        <v>0</v>
      </c>
    </row>
    <row r="120" spans="2:11" ht="15">
      <c r="B120" s="37"/>
      <c r="C120" s="15" t="s">
        <v>20</v>
      </c>
      <c r="D120" s="3" t="s">
        <v>204</v>
      </c>
      <c r="E120" s="42"/>
      <c r="F120" s="5">
        <v>40</v>
      </c>
      <c r="G120" s="5">
        <v>1</v>
      </c>
      <c r="H120" s="6">
        <v>2</v>
      </c>
      <c r="I120" s="14">
        <v>120</v>
      </c>
      <c r="J120" s="10">
        <f t="shared" si="7"/>
        <v>0</v>
      </c>
      <c r="K120" s="9">
        <f t="shared" si="8"/>
        <v>0</v>
      </c>
    </row>
    <row r="121" spans="3:11" ht="15">
      <c r="C121" s="16" t="s">
        <v>21</v>
      </c>
      <c r="D121" s="3" t="s">
        <v>204</v>
      </c>
      <c r="E121" s="16"/>
      <c r="F121" s="5">
        <v>40</v>
      </c>
      <c r="G121" s="5">
        <v>1</v>
      </c>
      <c r="H121" s="6">
        <v>2</v>
      </c>
      <c r="I121" s="14">
        <v>120</v>
      </c>
      <c r="J121" s="10">
        <f t="shared" si="7"/>
        <v>0</v>
      </c>
      <c r="K121" s="9">
        <f t="shared" si="8"/>
        <v>0</v>
      </c>
    </row>
    <row r="122" spans="1:11" ht="15">
      <c r="A122" s="1" t="s">
        <v>64</v>
      </c>
      <c r="B122" s="1" t="s">
        <v>65</v>
      </c>
      <c r="C122" s="47" t="s">
        <v>200</v>
      </c>
      <c r="D122" s="3" t="s">
        <v>204</v>
      </c>
      <c r="E122" s="16"/>
      <c r="F122" s="5" t="s">
        <v>201</v>
      </c>
      <c r="G122" s="5">
        <v>1</v>
      </c>
      <c r="H122" s="6">
        <v>3</v>
      </c>
      <c r="I122" s="14">
        <v>120</v>
      </c>
      <c r="J122" s="10">
        <f t="shared" si="7"/>
        <v>0</v>
      </c>
      <c r="K122" s="9">
        <f>E122*3</f>
        <v>0</v>
      </c>
    </row>
    <row r="123" spans="1:11" ht="15">
      <c r="A123" s="1" t="s">
        <v>9</v>
      </c>
      <c r="C123" s="2" t="s">
        <v>10</v>
      </c>
      <c r="D123" s="3" t="s">
        <v>204</v>
      </c>
      <c r="E123" s="2"/>
      <c r="F123" s="5" t="s">
        <v>41</v>
      </c>
      <c r="G123" s="5">
        <v>1</v>
      </c>
      <c r="H123" s="5">
        <v>3.5</v>
      </c>
      <c r="I123" s="50">
        <v>100</v>
      </c>
      <c r="J123" s="10">
        <f t="shared" si="7"/>
        <v>0</v>
      </c>
      <c r="K123" s="9">
        <f>E123*3</f>
        <v>0</v>
      </c>
    </row>
    <row r="124" spans="1:11" ht="15">
      <c r="A124" s="1" t="s">
        <v>170</v>
      </c>
      <c r="B124" s="1" t="s">
        <v>171</v>
      </c>
      <c r="C124" s="2" t="s">
        <v>172</v>
      </c>
      <c r="D124" s="3" t="s">
        <v>204</v>
      </c>
      <c r="E124" s="2"/>
      <c r="F124" s="5">
        <v>25</v>
      </c>
      <c r="G124" s="5">
        <v>1</v>
      </c>
      <c r="H124" s="5">
        <v>2</v>
      </c>
      <c r="I124" s="27">
        <v>150</v>
      </c>
      <c r="J124" s="10">
        <f t="shared" si="7"/>
        <v>0</v>
      </c>
      <c r="K124" s="9">
        <f>E124*2</f>
        <v>0</v>
      </c>
    </row>
    <row r="125" spans="1:11" ht="15">
      <c r="A125" s="1" t="s">
        <v>66</v>
      </c>
      <c r="C125" s="2" t="s">
        <v>67</v>
      </c>
      <c r="D125" s="3" t="s">
        <v>204</v>
      </c>
      <c r="E125" s="2"/>
      <c r="F125" s="5" t="s">
        <v>53</v>
      </c>
      <c r="G125" s="5">
        <v>1</v>
      </c>
      <c r="H125" s="5">
        <v>2</v>
      </c>
      <c r="I125" s="27">
        <v>120</v>
      </c>
      <c r="J125" s="10">
        <f t="shared" si="7"/>
        <v>0</v>
      </c>
      <c r="K125" s="9">
        <f>E125*2</f>
        <v>0</v>
      </c>
    </row>
    <row r="126" spans="1:11" ht="15">
      <c r="A126" s="1" t="s">
        <v>193</v>
      </c>
      <c r="B126" s="1" t="s">
        <v>192</v>
      </c>
      <c r="C126" s="2" t="s">
        <v>68</v>
      </c>
      <c r="D126" s="3" t="s">
        <v>204</v>
      </c>
      <c r="E126" s="2"/>
      <c r="F126" s="5">
        <v>50</v>
      </c>
      <c r="G126" s="5">
        <v>1</v>
      </c>
      <c r="H126" s="5">
        <v>3</v>
      </c>
      <c r="I126" s="27">
        <v>120</v>
      </c>
      <c r="J126" s="10">
        <f t="shared" si="7"/>
        <v>0</v>
      </c>
      <c r="K126" s="9">
        <f aca="true" t="shared" si="9" ref="K126:K132">E126*3</f>
        <v>0</v>
      </c>
    </row>
    <row r="127" spans="2:11" ht="15">
      <c r="B127" s="1" t="s">
        <v>192</v>
      </c>
      <c r="C127" s="2" t="s">
        <v>195</v>
      </c>
      <c r="D127" s="3" t="s">
        <v>204</v>
      </c>
      <c r="E127" s="2"/>
      <c r="F127" s="5" t="s">
        <v>73</v>
      </c>
      <c r="G127" s="5">
        <v>1</v>
      </c>
      <c r="H127" s="5">
        <v>3</v>
      </c>
      <c r="I127" s="27">
        <v>120</v>
      </c>
      <c r="J127" s="10">
        <f t="shared" si="7"/>
        <v>0</v>
      </c>
      <c r="K127" s="9">
        <f t="shared" si="9"/>
        <v>0</v>
      </c>
    </row>
    <row r="128" spans="1:11" ht="15">
      <c r="A128" s="1" t="s">
        <v>7</v>
      </c>
      <c r="C128" s="25" t="s">
        <v>77</v>
      </c>
      <c r="D128" s="3" t="s">
        <v>204</v>
      </c>
      <c r="E128" s="25"/>
      <c r="F128" s="1" t="s">
        <v>73</v>
      </c>
      <c r="G128" s="5">
        <v>2</v>
      </c>
      <c r="H128" s="5">
        <v>3</v>
      </c>
      <c r="I128" s="50">
        <v>130</v>
      </c>
      <c r="J128" s="10">
        <f t="shared" si="7"/>
        <v>0</v>
      </c>
      <c r="K128" s="9">
        <f t="shared" si="9"/>
        <v>0</v>
      </c>
    </row>
    <row r="129" spans="3:11" ht="15">
      <c r="C129" s="25" t="s">
        <v>173</v>
      </c>
      <c r="D129" s="3" t="s">
        <v>204</v>
      </c>
      <c r="E129" s="25"/>
      <c r="F129" s="1">
        <v>40</v>
      </c>
      <c r="G129" s="5">
        <v>1</v>
      </c>
      <c r="H129" s="5">
        <v>3</v>
      </c>
      <c r="I129" s="50">
        <v>130</v>
      </c>
      <c r="J129" s="10">
        <f t="shared" si="7"/>
        <v>0</v>
      </c>
      <c r="K129" s="9">
        <f t="shared" si="9"/>
        <v>0</v>
      </c>
    </row>
    <row r="130" spans="3:17" ht="15">
      <c r="C130" s="25" t="s">
        <v>174</v>
      </c>
      <c r="D130" s="3" t="s">
        <v>204</v>
      </c>
      <c r="E130" s="25"/>
      <c r="F130" s="1">
        <v>40</v>
      </c>
      <c r="G130" s="5">
        <v>1</v>
      </c>
      <c r="H130" s="5">
        <v>3</v>
      </c>
      <c r="I130" s="50">
        <v>130</v>
      </c>
      <c r="J130" s="10">
        <f t="shared" si="7"/>
        <v>0</v>
      </c>
      <c r="K130" s="9">
        <f t="shared" si="9"/>
        <v>0</v>
      </c>
      <c r="Q130" s="35"/>
    </row>
    <row r="131" spans="3:11" ht="15">
      <c r="C131" s="25" t="s">
        <v>175</v>
      </c>
      <c r="D131" s="3" t="s">
        <v>204</v>
      </c>
      <c r="E131" s="25"/>
      <c r="F131" s="1">
        <v>40</v>
      </c>
      <c r="G131" s="5">
        <v>1</v>
      </c>
      <c r="H131" s="5">
        <v>3</v>
      </c>
      <c r="I131" s="50">
        <v>130</v>
      </c>
      <c r="J131" s="10">
        <f t="shared" si="7"/>
        <v>0</v>
      </c>
      <c r="K131" s="9">
        <f t="shared" si="9"/>
        <v>0</v>
      </c>
    </row>
    <row r="132" spans="1:11" ht="15">
      <c r="A132" s="1" t="s">
        <v>69</v>
      </c>
      <c r="C132" s="25" t="s">
        <v>70</v>
      </c>
      <c r="D132" s="3" t="s">
        <v>204</v>
      </c>
      <c r="E132" s="25"/>
      <c r="F132" s="1">
        <v>25</v>
      </c>
      <c r="G132" s="5">
        <v>1</v>
      </c>
      <c r="H132" s="5">
        <v>2</v>
      </c>
      <c r="I132" s="50">
        <v>100</v>
      </c>
      <c r="J132" s="10">
        <f t="shared" si="7"/>
        <v>0</v>
      </c>
      <c r="K132" s="9">
        <f t="shared" si="9"/>
        <v>0</v>
      </c>
    </row>
    <row r="133" spans="1:11" ht="15">
      <c r="A133" s="1" t="s">
        <v>72</v>
      </c>
      <c r="C133" s="25" t="s">
        <v>78</v>
      </c>
      <c r="D133" s="3">
        <v>79</v>
      </c>
      <c r="E133" s="25"/>
      <c r="F133" s="1">
        <v>25</v>
      </c>
      <c r="G133" s="5">
        <v>1</v>
      </c>
      <c r="H133" s="5">
        <v>2</v>
      </c>
      <c r="I133" s="27">
        <v>150</v>
      </c>
      <c r="J133" s="10">
        <f t="shared" si="7"/>
        <v>0</v>
      </c>
      <c r="K133" s="9">
        <f>E133*2</f>
        <v>0</v>
      </c>
    </row>
    <row r="134" spans="3:11" ht="15">
      <c r="C134" s="25" t="s">
        <v>86</v>
      </c>
      <c r="D134" s="3">
        <v>150</v>
      </c>
      <c r="E134" s="25"/>
      <c r="F134" s="1">
        <v>25</v>
      </c>
      <c r="G134" s="5">
        <v>1</v>
      </c>
      <c r="H134" s="5">
        <v>2</v>
      </c>
      <c r="I134" s="27">
        <v>150</v>
      </c>
      <c r="J134" s="10">
        <f t="shared" si="7"/>
        <v>0</v>
      </c>
      <c r="K134" s="9">
        <f>E134*2</f>
        <v>0</v>
      </c>
    </row>
    <row r="135" spans="1:11" ht="15">
      <c r="A135" s="1" t="s">
        <v>24</v>
      </c>
      <c r="C135" s="2" t="s">
        <v>25</v>
      </c>
      <c r="D135" s="3" t="s">
        <v>204</v>
      </c>
      <c r="E135" s="2"/>
      <c r="F135" s="5">
        <v>70</v>
      </c>
      <c r="G135" s="5">
        <v>2</v>
      </c>
      <c r="H135" s="5">
        <v>3</v>
      </c>
      <c r="I135" s="27">
        <v>120</v>
      </c>
      <c r="J135" s="10">
        <f t="shared" si="7"/>
        <v>0</v>
      </c>
      <c r="K135" s="9">
        <f>E135*3</f>
        <v>0</v>
      </c>
    </row>
    <row r="136" spans="1:11" ht="15">
      <c r="A136" s="1" t="s">
        <v>71</v>
      </c>
      <c r="C136" s="30"/>
      <c r="D136" s="3" t="s">
        <v>204</v>
      </c>
      <c r="E136" s="43"/>
      <c r="F136" s="7">
        <v>50</v>
      </c>
      <c r="G136" s="7">
        <v>2</v>
      </c>
      <c r="H136" s="7">
        <v>3</v>
      </c>
      <c r="I136" s="17">
        <v>170</v>
      </c>
      <c r="J136" s="10">
        <f t="shared" si="7"/>
        <v>0</v>
      </c>
      <c r="K136" s="9">
        <f>E136*3</f>
        <v>0</v>
      </c>
    </row>
    <row r="137" spans="1:11" ht="15">
      <c r="A137" s="1" t="s">
        <v>92</v>
      </c>
      <c r="C137" s="30" t="s">
        <v>196</v>
      </c>
      <c r="D137" s="3" t="s">
        <v>204</v>
      </c>
      <c r="E137" s="43"/>
      <c r="F137" s="7">
        <v>30</v>
      </c>
      <c r="G137" s="7">
        <v>1</v>
      </c>
      <c r="H137" s="7">
        <v>0.5</v>
      </c>
      <c r="I137" s="17">
        <v>150</v>
      </c>
      <c r="J137" s="10">
        <f t="shared" si="7"/>
        <v>0</v>
      </c>
      <c r="K137" s="9">
        <f>E137*3</f>
        <v>0</v>
      </c>
    </row>
    <row r="138" spans="3:11" ht="15">
      <c r="C138" s="30" t="s">
        <v>91</v>
      </c>
      <c r="D138" s="3" t="s">
        <v>204</v>
      </c>
      <c r="E138" s="43"/>
      <c r="F138" s="7">
        <v>30</v>
      </c>
      <c r="G138" s="7">
        <v>1</v>
      </c>
      <c r="H138" s="7">
        <v>0.5</v>
      </c>
      <c r="I138" s="17">
        <v>150</v>
      </c>
      <c r="J138" s="10">
        <f t="shared" si="7"/>
        <v>0</v>
      </c>
      <c r="K138" s="9">
        <f>E138*3</f>
        <v>0</v>
      </c>
    </row>
    <row r="139" spans="1:11" ht="15">
      <c r="A139" s="49" t="s">
        <v>209</v>
      </c>
      <c r="B139" s="11"/>
      <c r="C139" s="40" t="s">
        <v>172</v>
      </c>
      <c r="D139" s="3" t="s">
        <v>204</v>
      </c>
      <c r="E139" s="44"/>
      <c r="F139" s="7">
        <v>50</v>
      </c>
      <c r="G139" s="7">
        <v>2</v>
      </c>
      <c r="H139" s="7">
        <v>3</v>
      </c>
      <c r="I139" s="14">
        <v>100</v>
      </c>
      <c r="J139" s="10">
        <f t="shared" si="7"/>
        <v>0</v>
      </c>
      <c r="K139" s="9">
        <f>E139*3</f>
        <v>0</v>
      </c>
    </row>
    <row r="140" spans="1:11" ht="15">
      <c r="A140" s="11"/>
      <c r="B140" s="11"/>
      <c r="C140" s="40"/>
      <c r="D140" s="44"/>
      <c r="E140" s="44"/>
      <c r="F140" s="7"/>
      <c r="H140" s="6"/>
      <c r="J140" s="10">
        <f>SUM(J12:J139)</f>
        <v>0</v>
      </c>
      <c r="K140" s="9">
        <f>SUM(K12:K139)</f>
        <v>0</v>
      </c>
    </row>
    <row r="141" ht="15">
      <c r="K141" s="29"/>
    </row>
  </sheetData>
  <sheetProtection/>
  <printOptions/>
  <pageMargins left="0.2362204724409449" right="0.2362204724409449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2020-06-29T13:16:55Z</cp:lastPrinted>
  <dcterms:created xsi:type="dcterms:W3CDTF">2016-02-12T06:49:41Z</dcterms:created>
  <dcterms:modified xsi:type="dcterms:W3CDTF">2020-07-20T03:00:38Z</dcterms:modified>
  <cp:category/>
  <cp:version/>
  <cp:contentType/>
  <cp:contentStatus/>
</cp:coreProperties>
</file>